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Master Price List" sheetId="2" state="visible" r:id="rId4"/>
    <sheet name="Starter Basket ₱5K" sheetId="3" state="visible" r:id="rId5"/>
    <sheet name="Starter Basket ₱10K" sheetId="4" state="visible" r:id="rId6"/>
    <sheet name="Starter Basket ₱20K" sheetId="5" state="visible" r:id="rId7"/>
    <sheet name="Starter Basket ₱50K" sheetId="6" state="visible" r:id="rId8"/>
    <sheet name="Fast-Moving" sheetId="7" state="visible" r:id="rId9"/>
    <sheet name="Stock Count" sheetId="8" state="visible" r:id="rId10"/>
    <sheet name="Daily Sales Log" sheetId="9" state="visible" r:id="rId11"/>
    <sheet name="Suki Utang Ledger" sheetId="10" state="visible" r:id="rId12"/>
    <sheet name="Supplier Directory" sheetId="11" state="visible" r:id="rId13"/>
  </sheets>
  <definedNames>
    <definedName function="false" hidden="true" localSheetId="6" name="_xlnm._FilterDatabase" vbProcedure="false">'Fast-Moving'!$B$5:$G$110</definedName>
    <definedName function="false" hidden="true" localSheetId="1" name="_xlnm._FilterDatabase" vbProcedure="false">'Master Price List'!$B$5:$I$298</definedName>
    <definedName function="false" hidden="true" localSheetId="3" name="_xlnm._FilterDatabase" vbProcedure="false">'Starter Basket ₱10K'!$B$5:$I$64</definedName>
    <definedName function="false" hidden="true" localSheetId="4" name="_xlnm._FilterDatabase" vbProcedure="false">'Starter Basket ₱20K'!$B$5:$I$100</definedName>
    <definedName function="false" hidden="true" localSheetId="5" name="_xlnm._FilterDatabase" vbProcedure="false">'Starter Basket ₱50K'!$B$5:$I$146</definedName>
    <definedName function="false" hidden="true" localSheetId="2" name="_xlnm._FilterDatabase" vbProcedure="false">'Starter Basket ₱5K'!$B$5:$I$37</definedName>
    <definedName function="false" hidden="true" localSheetId="7" name="_xlnm._FilterDatabase" vbProcedure="false">'Stock Count'!$B$5:$I$298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<sst xmlns="http://schemas.openxmlformats.org/spreadsheetml/2006/main" count="2356" uniqueCount="461">
  <si>
    <t xml:space="preserve">PinoyNegosyo.net — 2026 Sari-Sari Store Inventory Sheet</t>
  </si>
  <si>
    <t xml:space="preserve">Companion to: https://pinoynegosyo.net/sari-sari-store-price-list-1632.html</t>
  </si>
  <si>
    <t xml:space="preserve">What's in this workbook</t>
  </si>
  <si>
    <t xml:space="preserve">Master Price List</t>
  </si>
  <si>
    <t xml:space="preserve">All 293 products across 22 categories. Live margin and markup formulas — change the Wholesale or SRP and margins recalculate.</t>
  </si>
  <si>
    <t xml:space="preserve">Starter Basket ₱5K</t>
  </si>
  <si>
    <t xml:space="preserve">Pre-built 32-SKU starter inventory targeting ₱5,000 capital. Editable Qty column — totals recalc automatically.</t>
  </si>
  <si>
    <t xml:space="preserve">Starter Basket ₱10K</t>
  </si>
  <si>
    <t xml:space="preserve">Pre-built 59-SKU starter inventory targeting ₱10,000 capital.</t>
  </si>
  <si>
    <t xml:space="preserve">Starter Basket ₱20K</t>
  </si>
  <si>
    <t xml:space="preserve">Pre-built 95-SKU starter inventory targeting ₱20,000 capital.</t>
  </si>
  <si>
    <t xml:space="preserve">Starter Basket ₱50K</t>
  </si>
  <si>
    <t xml:space="preserve">Pre-built 141-SKU starter inventory targeting ₱50,000 capital.</t>
  </si>
  <si>
    <t xml:space="preserve">Fast-Moving</t>
  </si>
  <si>
    <t xml:space="preserve">Filtered list of all FAST-tagged products. These are your 1–3 day turnover SKUs — stock deep.</t>
  </si>
  <si>
    <t xml:space="preserve">Stock Count</t>
  </si>
  <si>
    <t xml:space="preserve">Weekly count template with reorder-alert formulas. Set your Par level; the Reorder Qty column tells you how much to buy.</t>
  </si>
  <si>
    <t xml:space="preserve">Daily Sales Log</t>
  </si>
  <si>
    <t xml:space="preserve">Date-stamped daily revenue and gross profit tracker. Auto-computes weekly totals.</t>
  </si>
  <si>
    <t xml:space="preserve">Suki Utang Ledger</t>
  </si>
  <si>
    <t xml:space="preserve">Customer credit tracker — log debit/credit transactions and see outstanding balance per customer.</t>
  </si>
  <si>
    <t xml:space="preserve">Supplier Directory</t>
  </si>
  <si>
    <t xml:space="preserve">Wholesale sources for Metro Manila, Visayas, Mindanao + regional cash-and-carry options.</t>
  </si>
  <si>
    <t xml:space="preserve">How to use</t>
  </si>
  <si>
    <t xml:space="preserve">1. Open the Master Price List to see all 293 products and their suggested markups.</t>
  </si>
  <si>
    <t xml:space="preserve">2. Pick the Starter Basket that matches your capital — those are your initial purchase orders.</t>
  </si>
  <si>
    <t xml:space="preserve">3. Each week, use Stock Count to record what's left. The Reorder Qty column tells you what to buy.</t>
  </si>
  <si>
    <t xml:space="preserve">4. Log every day's sales in Daily Sales Log. Tracking daily revenue is how you spot slow weeks early.</t>
  </si>
  <si>
    <t xml:space="preserve">5. Record all utang (credit) in Suki Utang Ledger. Cap each customer at ₱200–₱500 to keep cashflow healthy.</t>
  </si>
  <si>
    <t xml:space="preserve">6. When SRPs change (DTI bulletin update or supplier raises wholesale), edit the Master Price List once — markup % recalcs automatically.</t>
  </si>
  <si>
    <t xml:space="preserve">Last updated: 2026  •  Edition: 1.0  •  PinoyNegosyo.net</t>
  </si>
  <si>
    <t xml:space="preserve">Master Price List — 293 Products, 22 Categories</t>
  </si>
  <si>
    <t xml:space="preserve">Edit Wholesale (col E) or Suggested SRP (col F) and Markup % / Profit recalculate automatically.</t>
  </si>
  <si>
    <t xml:space="preserve">Category</t>
  </si>
  <si>
    <t xml:space="preserve">Product</t>
  </si>
  <si>
    <t xml:space="preserve">Pack Qty</t>
  </si>
  <si>
    <t xml:space="preserve">Wholesale (₱)</t>
  </si>
  <si>
    <t xml:space="preserve">Suggested SRP (₱)</t>
  </si>
  <si>
    <t xml:space="preserve">Markup %</t>
  </si>
  <si>
    <t xml:space="preserve">Profit / Unit (₱)</t>
  </si>
  <si>
    <t xml:space="preserve">Tags</t>
  </si>
  <si>
    <t xml:space="preserve">Coffee</t>
  </si>
  <si>
    <t xml:space="preserve">Nescafé 3-in-1 Original (twin pack)</t>
  </si>
  <si>
    <t xml:space="preserve">FAST</t>
  </si>
  <si>
    <t xml:space="preserve">Nescafé Classic Stick (1.8g)</t>
  </si>
  <si>
    <t xml:space="preserve">Kopiko Brown Coffee (twin pack)</t>
  </si>
  <si>
    <t xml:space="preserve">Kopiko Blanca (twin pack)</t>
  </si>
  <si>
    <t xml:space="preserve">Great Taste White (twin pack)</t>
  </si>
  <si>
    <t xml:space="preserve">Great Taste Premium (Trio)</t>
  </si>
  <si>
    <t xml:space="preserve">San Mig Super Coffee 3-in-1 (twin)</t>
  </si>
  <si>
    <t xml:space="preserve">Café Puro Black Stick (2g)</t>
  </si>
  <si>
    <t xml:space="preserve">Nescafé Original 50g jar</t>
  </si>
  <si>
    <t xml:space="preserve">Birch Tree Coffee Creamer (sachet 25g)</t>
  </si>
  <si>
    <t xml:space="preserve">Powdered Drinks</t>
  </si>
  <si>
    <t xml:space="preserve">Milo Sachet (24g)</t>
  </si>
  <si>
    <t xml:space="preserve">Bear Brand Milk Powder (33g)</t>
  </si>
  <si>
    <t xml:space="preserve">Nido Fortified (33g)</t>
  </si>
  <si>
    <t xml:space="preserve">Ovaltine Sachet (25g)</t>
  </si>
  <si>
    <t xml:space="preserve">Tang Orange/Mango (19g)</t>
  </si>
  <si>
    <t xml:space="preserve">Eight O'Clock Powdered Juice (20g)</t>
  </si>
  <si>
    <t xml:space="preserve">Zest-O Powdered (35g, 1L make)</t>
  </si>
  <si>
    <t xml:space="preserve">Sun-Up Orange Juice (20g)</t>
  </si>
  <si>
    <t xml:space="preserve">Hi-C Orange (25g)</t>
  </si>
  <si>
    <t xml:space="preserve">Coffee-Mate Creamer Sachet (5g)</t>
  </si>
  <si>
    <t xml:space="preserve">Bottled Beverages</t>
  </si>
  <si>
    <t xml:space="preserve">Wilkins Pure Water (500ml)</t>
  </si>
  <si>
    <t xml:space="preserve">Wilkins Pure Water (1L)</t>
  </si>
  <si>
    <t xml:space="preserve">Nature's Spring Water (500ml)</t>
  </si>
  <si>
    <t xml:space="preserve">C2 Green Tea (500ml)</t>
  </si>
  <si>
    <t xml:space="preserve">Zesto Juice Box (200ml)</t>
  </si>
  <si>
    <t xml:space="preserve">Del Monte Pineapple Juice (240ml)</t>
  </si>
  <si>
    <t xml:space="preserve">Minute Maid Pulpy Orange (250ml)</t>
  </si>
  <si>
    <t xml:space="preserve">Chuckie Choco Drink (250ml)</t>
  </si>
  <si>
    <t xml:space="preserve">Yakult (single bottle)</t>
  </si>
  <si>
    <t xml:space="preserve">Vitamilk Soya (300ml)</t>
  </si>
  <si>
    <t xml:space="preserve">Soft Drinks</t>
  </si>
  <si>
    <t xml:space="preserve">Coca-Cola Mismo (295ml)</t>
  </si>
  <si>
    <t xml:space="preserve">Coca-Cola Sakto (200ml)</t>
  </si>
  <si>
    <t xml:space="preserve">Coca-Cola 1.5L PET</t>
  </si>
  <si>
    <t xml:space="preserve">Sprite Mismo (295ml)</t>
  </si>
  <si>
    <t xml:space="preserve">Royal Tru-Orange Mismo (295ml)</t>
  </si>
  <si>
    <t xml:space="preserve">RC Cola Big (1L)</t>
  </si>
  <si>
    <t xml:space="preserve">RC Cola Small (250ml)</t>
  </si>
  <si>
    <t xml:space="preserve">Mountain Dew Mismo (295ml)</t>
  </si>
  <si>
    <t xml:space="preserve">Pop Cola (250ml)</t>
  </si>
  <si>
    <t xml:space="preserve">Pepsi Mismo (295ml)</t>
  </si>
  <si>
    <t xml:space="preserve">Energy Drinks</t>
  </si>
  <si>
    <t xml:space="preserve">Cobra Energy Drink Yellow (240ml)</t>
  </si>
  <si>
    <t xml:space="preserve">Sting Energy (240ml, Red/Gold)</t>
  </si>
  <si>
    <t xml:space="preserve">Red Bull (250ml can)</t>
  </si>
  <si>
    <t xml:space="preserve">Gatorade (500ml)</t>
  </si>
  <si>
    <t xml:space="preserve">Pocari Sweat (500ml)</t>
  </si>
  <si>
    <t xml:space="preserve">Lipovitan (100ml)</t>
  </si>
  <si>
    <t xml:space="preserve">Extra Joss Sachet (4g)</t>
  </si>
  <si>
    <t xml:space="preserve">Instant Noodles</t>
  </si>
  <si>
    <t xml:space="preserve">Lucky Me! Pancit Canton Original (60g)</t>
  </si>
  <si>
    <t xml:space="preserve">Lucky Me! Pancit Canton Chilimansi (60g)</t>
  </si>
  <si>
    <t xml:space="preserve">Lucky Me! Pancit Canton Sweet &amp; Spicy (60g)</t>
  </si>
  <si>
    <t xml:space="preserve">Lucky Me! Beef Mami (55g)</t>
  </si>
  <si>
    <t xml:space="preserve">Lucky Me! Chicken Mami (55g)</t>
  </si>
  <si>
    <t xml:space="preserve">Lucky Me! La Paz Batchoy (55g)</t>
  </si>
  <si>
    <t xml:space="preserve">Payless Xtra Big Pancit Canton</t>
  </si>
  <si>
    <t xml:space="preserve">Nissin Cup Noodles Seafood (40g)</t>
  </si>
  <si>
    <t xml:space="preserve">Nissin Yakisoba (109g)</t>
  </si>
  <si>
    <t xml:space="preserve">Homi Instant Mami</t>
  </si>
  <si>
    <t xml:space="preserve">Quickchow Pancit Canton</t>
  </si>
  <si>
    <t xml:space="preserve">Sotanghon (small pack)</t>
  </si>
  <si>
    <t xml:space="preserve">Bihon (small pack)</t>
  </si>
  <si>
    <t xml:space="preserve">Misua (small pack)</t>
  </si>
  <si>
    <t xml:space="preserve">Spaghetti Pasta (500g)</t>
  </si>
  <si>
    <t xml:space="preserve">Spaghetti Sauce Pouch (250g)</t>
  </si>
  <si>
    <t xml:space="preserve">Canned Goods</t>
  </si>
  <si>
    <t xml:space="preserve">Mega Sardines Green (155g)</t>
  </si>
  <si>
    <t xml:space="preserve">Mega Sardines Red (155g)</t>
  </si>
  <si>
    <t xml:space="preserve">555 Sardines (155g)</t>
  </si>
  <si>
    <t xml:space="preserve">Ligo Sardines Chili (155g)</t>
  </si>
  <si>
    <t xml:space="preserve">Young's Town Sardines (155g)</t>
  </si>
  <si>
    <t xml:space="preserve">Argentina Corned Beef (175g)</t>
  </si>
  <si>
    <t xml:space="preserve">Purefoods Star Corned Beef (150g)</t>
  </si>
  <si>
    <t xml:space="preserve">CDO Karne Norte (150g)</t>
  </si>
  <si>
    <t xml:space="preserve">Argentina Meat Loaf (150g)</t>
  </si>
  <si>
    <t xml:space="preserve">CDO Liver Spread (85g)</t>
  </si>
  <si>
    <t xml:space="preserve">Purefoods Luncheon Meat (165g)</t>
  </si>
  <si>
    <t xml:space="preserve">Century Tuna Flakes in Oil (155g)</t>
  </si>
  <si>
    <t xml:space="preserve">555 Tuna Spanish Style (155g)</t>
  </si>
  <si>
    <t xml:space="preserve">Del Monte Tomato Sauce Pouch (200g)</t>
  </si>
  <si>
    <t xml:space="preserve">Del Monte Fruit Cocktail (432g)</t>
  </si>
  <si>
    <t xml:space="preserve">Vienna Sausage (small can)</t>
  </si>
  <si>
    <t xml:space="preserve">Biscuits</t>
  </si>
  <si>
    <t xml:space="preserve">SkyFlakes Crackers (single pack)</t>
  </si>
  <si>
    <t xml:space="preserve">Fita Crackers (single pack)</t>
  </si>
  <si>
    <t xml:space="preserve">M.Y. San Grahams (single)</t>
  </si>
  <si>
    <t xml:space="preserve">Hansel Sandwich (single)</t>
  </si>
  <si>
    <t xml:space="preserve">Rebisco Sandwich (single)</t>
  </si>
  <si>
    <t xml:space="preserve">Magic Flakes (single)</t>
  </si>
  <si>
    <t xml:space="preserve">Presto Creams (single)</t>
  </si>
  <si>
    <t xml:space="preserve">Bingo Sandwich (single)</t>
  </si>
  <si>
    <t xml:space="preserve">Cream-O Sandwich (single)</t>
  </si>
  <si>
    <t xml:space="preserve">Fudgee Barr (single)</t>
  </si>
  <si>
    <t xml:space="preserve">Eng Bee Tin Hopia (small)</t>
  </si>
  <si>
    <t xml:space="preserve">Chips and Snacks</t>
  </si>
  <si>
    <t xml:space="preserve">Piattos (40g)</t>
  </si>
  <si>
    <t xml:space="preserve">Nova Multigrain (40g)</t>
  </si>
  <si>
    <t xml:space="preserve">Chippy Barbecue (27g)</t>
  </si>
  <si>
    <t xml:space="preserve">Clover Chips (60g)</t>
  </si>
  <si>
    <t xml:space="preserve">V-Cut Spicy BBQ (60g)</t>
  </si>
  <si>
    <t xml:space="preserve">Tortillos Cheese (40g)</t>
  </si>
  <si>
    <t xml:space="preserve">Oishi Prawn Crackers (small)</t>
  </si>
  <si>
    <t xml:space="preserve">Oishi Pillows (38g)</t>
  </si>
  <si>
    <t xml:space="preserve">Ding Dong Mixed Nuts (small)</t>
  </si>
  <si>
    <t xml:space="preserve">Boy Bawang (100g)</t>
  </si>
  <si>
    <t xml:space="preserve">Roller Coaster (60g)</t>
  </si>
  <si>
    <t xml:space="preserve">Cheese Ring (60g)</t>
  </si>
  <si>
    <t xml:space="preserve">Mr. Chips (60g)</t>
  </si>
  <si>
    <t xml:space="preserve">Marty's Cracklin' (90g)</t>
  </si>
  <si>
    <t xml:space="preserve">Mang Juan (60g)</t>
  </si>
  <si>
    <t xml:space="preserve">Chocolates and Candies</t>
  </si>
  <si>
    <t xml:space="preserve">Maxx Candy (per piece)</t>
  </si>
  <si>
    <t xml:space="preserve">Snow Bear Candy (per piece)</t>
  </si>
  <si>
    <t xml:space="preserve">Mentos (single roll)</t>
  </si>
  <si>
    <t xml:space="preserve">Choc-Nut (per piece)</t>
  </si>
  <si>
    <t xml:space="preserve">Cloud 9 Mini</t>
  </si>
  <si>
    <t xml:space="preserve">Stick-O Junior</t>
  </si>
  <si>
    <t xml:space="preserve">KitKat 2-Finger</t>
  </si>
  <si>
    <t xml:space="preserve">Hershey's Kisses (per piece)</t>
  </si>
  <si>
    <t xml:space="preserve">Toblerone Tiny</t>
  </si>
  <si>
    <t xml:space="preserve">White Rabbit (per piece)</t>
  </si>
  <si>
    <t xml:space="preserve">Goya Chocolate Bar (35g)</t>
  </si>
  <si>
    <t xml:space="preserve">Mik-Mik Powdered Candy</t>
  </si>
  <si>
    <t xml:space="preserve">Marbles Bubble Gum (per piece)</t>
  </si>
  <si>
    <t xml:space="preserve">Lollipop (Yummy/Sweet Corn)</t>
  </si>
  <si>
    <t xml:space="preserve">Bread and Bakery Items</t>
  </si>
  <si>
    <t xml:space="preserve">Gardenia Classic White Loaf (600g)</t>
  </si>
  <si>
    <t xml:space="preserve">Gardenia Whole Wheat (450g)</t>
  </si>
  <si>
    <t xml:space="preserve">Pan de Sal (per piece, local supplier)</t>
  </si>
  <si>
    <t xml:space="preserve">FAST, REGION</t>
  </si>
  <si>
    <t xml:space="preserve">Monay (per piece)</t>
  </si>
  <si>
    <t xml:space="preserve">REGION</t>
  </si>
  <si>
    <t xml:space="preserve">Spanish Bread (per piece)</t>
  </si>
  <si>
    <t xml:space="preserve">Ensaymada (per piece)</t>
  </si>
  <si>
    <t xml:space="preserve">Bread Pan (Lemon/Pinipig)</t>
  </si>
  <si>
    <t xml:space="preserve">Loaf Bread Tasty (450g)</t>
  </si>
  <si>
    <t xml:space="preserve">Cheese Bread (per piece)</t>
  </si>
  <si>
    <t xml:space="preserve">Dairy Products</t>
  </si>
  <si>
    <t xml:space="preserve">Alaska Evaporated Milk (370ml)</t>
  </si>
  <si>
    <t xml:space="preserve">Alaska Condensed Milk (300ml)</t>
  </si>
  <si>
    <t xml:space="preserve">Carnation Evaporada (370ml)</t>
  </si>
  <si>
    <t xml:space="preserve">Liberty Condensada (300ml)</t>
  </si>
  <si>
    <t xml:space="preserve">Magnolia Fresh Milk (1L)</t>
  </si>
  <si>
    <t xml:space="preserve">Cheez Whiz Pouch (220g)</t>
  </si>
  <si>
    <t xml:space="preserve">Quickmelt Cheese (165g)</t>
  </si>
  <si>
    <t xml:space="preserve">Eden Cheese (165g block)</t>
  </si>
  <si>
    <t xml:space="preserve">Anchor Butter (small)</t>
  </si>
  <si>
    <t xml:space="preserve">Egg, large (per tray of 30)</t>
  </si>
  <si>
    <t xml:space="preserve">Egg (per piece, retail)</t>
  </si>
  <si>
    <t xml:space="preserve">Frozen Products</t>
  </si>
  <si>
    <t xml:space="preserve">Purefoods Tender Juicy Hotdog (1kg)</t>
  </si>
  <si>
    <t xml:space="preserve">CDO Hotdog Classic (1kg)</t>
  </si>
  <si>
    <t xml:space="preserve">Virginia Tocino (450g)</t>
  </si>
  <si>
    <t xml:space="preserve">Pampanga's Best Longganisa (250g)</t>
  </si>
  <si>
    <t xml:space="preserve">Magnolia Chicken Nuggets (200g)</t>
  </si>
  <si>
    <t xml:space="preserve">Selecta Ice Cream (1L)</t>
  </si>
  <si>
    <t xml:space="preserve">Selecta Cornetto Single</t>
  </si>
  <si>
    <t xml:space="preserve">Magnum Mini (single)</t>
  </si>
  <si>
    <t xml:space="preserve">Frozen Bangus (per piece)</t>
  </si>
  <si>
    <t xml:space="preserve">Ice Candy (per piece, homemade)</t>
  </si>
  <si>
    <t xml:space="preserve">Condiments</t>
  </si>
  <si>
    <t xml:space="preserve">Silver Swan Soy Sauce (200ml)</t>
  </si>
  <si>
    <t xml:space="preserve">Silver Swan Soy Sauce (1L)</t>
  </si>
  <si>
    <t xml:space="preserve">Datu Puti Soy Sauce (200ml)</t>
  </si>
  <si>
    <t xml:space="preserve">Silver Swan Vinegar (200ml)</t>
  </si>
  <si>
    <t xml:space="preserve">Datu Puti Vinegar (385ml)</t>
  </si>
  <si>
    <t xml:space="preserve">Datu Puti Patis (150ml)</t>
  </si>
  <si>
    <t xml:space="preserve">UFC Banana Ketchup Pouch (200g)</t>
  </si>
  <si>
    <t xml:space="preserve">Del Monte Ketchup Pouch (200g)</t>
  </si>
  <si>
    <t xml:space="preserve">Mang Tomas All-Purpose (small)</t>
  </si>
  <si>
    <t xml:space="preserve">Mama Sita's Oyster Sauce</t>
  </si>
  <si>
    <t xml:space="preserve">Knorr Liquid Seasoning (130ml)</t>
  </si>
  <si>
    <t xml:space="preserve">Heinz Mayonnaise (small pouch)</t>
  </si>
  <si>
    <t xml:space="preserve">Lady's Choice Sandwich Spread (small)</t>
  </si>
  <si>
    <t xml:space="preserve">Bagoong Alamang (small jar)</t>
  </si>
  <si>
    <t xml:space="preserve">Tabasco-Style Hot Sauce (small)</t>
  </si>
  <si>
    <t xml:space="preserve">Cooking Ingredients</t>
  </si>
  <si>
    <t xml:space="preserve">Cooking Oil Sachet/Tingi (50ml)</t>
  </si>
  <si>
    <t xml:space="preserve">Golden Fiesta Cooking Oil (1L)</t>
  </si>
  <si>
    <t xml:space="preserve">Palm Cooking Oil (1L)</t>
  </si>
  <si>
    <t xml:space="preserve">Brown Sugar (per 1/4 kg)</t>
  </si>
  <si>
    <t xml:space="preserve">White Sugar (per 1/4 kg)</t>
  </si>
  <si>
    <t xml:space="preserve">Iodized Salt Asin (small pack)</t>
  </si>
  <si>
    <t xml:space="preserve">Magic Sarap (8g sachet)</t>
  </si>
  <si>
    <t xml:space="preserve">Knorr Cube Beef/Pork (single)</t>
  </si>
  <si>
    <t xml:space="preserve">Sinigang Mix Sampaloc (22g)</t>
  </si>
  <si>
    <t xml:space="preserve">Ajinomoto Small Pack</t>
  </si>
  <si>
    <t xml:space="preserve">Paminta Powder (small)</t>
  </si>
  <si>
    <t xml:space="preserve">Bawang (per head, retail)</t>
  </si>
  <si>
    <t xml:space="preserve">Sibuyas Bombay (per piece)</t>
  </si>
  <si>
    <t xml:space="preserve">Garlic Powder (small)</t>
  </si>
  <si>
    <t xml:space="preserve">Star Margarine 100g</t>
  </si>
  <si>
    <t xml:space="preserve">Flour All-Purpose (1/4 kg)</t>
  </si>
  <si>
    <t xml:space="preserve">Baking Powder (small)</t>
  </si>
  <si>
    <t xml:space="preserve">Eggs (per piece, retail)</t>
  </si>
  <si>
    <t xml:space="preserve">Rice Sinandomeng (per kilo)</t>
  </si>
  <si>
    <t xml:space="preserve">Rice Dinorado (per kilo)</t>
  </si>
  <si>
    <t xml:space="preserve">Toiletries</t>
  </si>
  <si>
    <t xml:space="preserve">Safeguard Bar Soap (60g)</t>
  </si>
  <si>
    <t xml:space="preserve">Bioderm Bar Soap (60g)</t>
  </si>
  <si>
    <t xml:space="preserve">Silka Papaya Soap (75g)</t>
  </si>
  <si>
    <t xml:space="preserve">Sunsilk Shampoo Sachet (12ml)</t>
  </si>
  <si>
    <t xml:space="preserve">Palmolive Shampoo Sachet</t>
  </si>
  <si>
    <t xml:space="preserve">Pantene Shampoo Sachet</t>
  </si>
  <si>
    <t xml:space="preserve">Creamsilk Conditioner Sachet</t>
  </si>
  <si>
    <t xml:space="preserve">Colgate Toothpaste Sachet (4g)</t>
  </si>
  <si>
    <t xml:space="preserve">Colgate Toothpaste 75g Tube</t>
  </si>
  <si>
    <t xml:space="preserve">Close-Up Toothpaste Sachet</t>
  </si>
  <si>
    <t xml:space="preserve">Toothbrush (single, generic)</t>
  </si>
  <si>
    <t xml:space="preserve">Modess Sanitary Pad (single)</t>
  </si>
  <si>
    <t xml:space="preserve">Whisper Sanitary Pad (single)</t>
  </si>
  <si>
    <t xml:space="preserve">Rexona Deodorant Sachet</t>
  </si>
  <si>
    <t xml:space="preserve">Bench Cologne (small)</t>
  </si>
  <si>
    <t xml:space="preserve">Baby Powder Small (50g)</t>
  </si>
  <si>
    <t xml:space="preserve">Cotton Buds (small pack)</t>
  </si>
  <si>
    <t xml:space="preserve">Cotton Balls (small pack)</t>
  </si>
  <si>
    <t xml:space="preserve">Razor Disposable (single)</t>
  </si>
  <si>
    <t xml:space="preserve">Alcohol 40% Ethyl (250ml)</t>
  </si>
  <si>
    <t xml:space="preserve">Hand Sanitizer (small)</t>
  </si>
  <si>
    <t xml:space="preserve">Laundry Products</t>
  </si>
  <si>
    <t xml:space="preserve">Surf Powder Twin Pack (60g)</t>
  </si>
  <si>
    <t xml:space="preserve">Ariel Powder Twin Pack (66g)</t>
  </si>
  <si>
    <t xml:space="preserve">Tide Powder Twin Pack (61g)</t>
  </si>
  <si>
    <t xml:space="preserve">Breeze Powder Twin Pack</t>
  </si>
  <si>
    <t xml:space="preserve">Wings Powder Twin Pack</t>
  </si>
  <si>
    <t xml:space="preserve">Surf Bar Soap (Long Bar)</t>
  </si>
  <si>
    <t xml:space="preserve">Pride Detergent Bar</t>
  </si>
  <si>
    <t xml:space="preserve">Champion Detergent Bar</t>
  </si>
  <si>
    <t xml:space="preserve">Downy Fabric Conditioner Sachet</t>
  </si>
  <si>
    <t xml:space="preserve">Surf Fabric Conditioner Sachet</t>
  </si>
  <si>
    <t xml:space="preserve">Del Rosa Fabric Conditioner (1L)</t>
  </si>
  <si>
    <t xml:space="preserve">Zonrox Bleach (250ml)</t>
  </si>
  <si>
    <t xml:space="preserve">Zonrox Color Safe (500ml)</t>
  </si>
  <si>
    <t xml:space="preserve">Ariel Liquid Detergent Sachet</t>
  </si>
  <si>
    <t xml:space="preserve">Household Supplies</t>
  </si>
  <si>
    <t xml:space="preserve">Joy Dishwashing Liquid Sachet</t>
  </si>
  <si>
    <t xml:space="preserve">Joy Dishwashing Liquid (250ml)</t>
  </si>
  <si>
    <t xml:space="preserve">Scotch-Brite Scouring Pad</t>
  </si>
  <si>
    <t xml:space="preserve">Steel Wool (per pack)</t>
  </si>
  <si>
    <t xml:space="preserve">Domex Toilet Cleaner (small)</t>
  </si>
  <si>
    <t xml:space="preserve">Lysol Disinfectant Spray (small)</t>
  </si>
  <si>
    <t xml:space="preserve">Glade Air Freshener (small)</t>
  </si>
  <si>
    <t xml:space="preserve">Toilet Paper Tissue (per roll)</t>
  </si>
  <si>
    <t xml:space="preserve">Paper Towel (single roll)</t>
  </si>
  <si>
    <t xml:space="preserve">Candle, white small (per piece)</t>
  </si>
  <si>
    <t xml:space="preserve">Matches (per box)</t>
  </si>
  <si>
    <t xml:space="preserve">Disposable Lighter</t>
  </si>
  <si>
    <t xml:space="preserve">Katol Mosquito Coil (per coil)</t>
  </si>
  <si>
    <t xml:space="preserve">Off Lotion Sachet</t>
  </si>
  <si>
    <t xml:space="preserve">Baygon Spray (small)</t>
  </si>
  <si>
    <t xml:space="preserve">Eveready Battery AA (pair)</t>
  </si>
  <si>
    <t xml:space="preserve">Eveready Battery AAA (pair)</t>
  </si>
  <si>
    <t xml:space="preserve">Plastic Cup (pack of 50)</t>
  </si>
  <si>
    <t xml:space="preserve">Plastic Spoon &amp; Fork (pack)</t>
  </si>
  <si>
    <t xml:space="preserve">Plastic Bag (per bundle)</t>
  </si>
  <si>
    <t xml:space="preserve">Aluminum Foil (small roll)</t>
  </si>
  <si>
    <t xml:space="preserve">Clothes Hanger (per piece)</t>
  </si>
  <si>
    <t xml:space="preserve">Baby Products</t>
  </si>
  <si>
    <t xml:space="preserve">EQ Diaper Medium (single)</t>
  </si>
  <si>
    <t xml:space="preserve">EQ Diaper Large (single)</t>
  </si>
  <si>
    <t xml:space="preserve">Pampers Baby-Dry Medium (single)</t>
  </si>
  <si>
    <t xml:space="preserve">Huggies Dry Medium (single)</t>
  </si>
  <si>
    <t xml:space="preserve">Cycles Baby Detergent Sachet</t>
  </si>
  <si>
    <t xml:space="preserve">Johnson's Baby Powder (50g)</t>
  </si>
  <si>
    <t xml:space="preserve">Johnson's Baby Shampoo (50ml)</t>
  </si>
  <si>
    <t xml:space="preserve">Johnson's Baby Cologne (small)</t>
  </si>
  <si>
    <t xml:space="preserve">Baby Wipes (small pack 30s)</t>
  </si>
  <si>
    <t xml:space="preserve">Lactum 0-6 / 6-12 Sachet</t>
  </si>
  <si>
    <t xml:space="preserve">Promil Gold Sachet</t>
  </si>
  <si>
    <t xml:space="preserve">Bonna Sachet</t>
  </si>
  <si>
    <t xml:space="preserve">Feeding Bottle (small)</t>
  </si>
  <si>
    <t xml:space="preserve">Pacifier (single)</t>
  </si>
  <si>
    <t xml:space="preserve">School Supplies</t>
  </si>
  <si>
    <t xml:space="preserve">Panda Ballpen Black/Blue</t>
  </si>
  <si>
    <t xml:space="preserve">HBW Ballpen Black/Blue</t>
  </si>
  <si>
    <t xml:space="preserve">Pilot Pen (single)</t>
  </si>
  <si>
    <t xml:space="preserve">Pencil Mongol No. 2</t>
  </si>
  <si>
    <t xml:space="preserve">Eraser (single)</t>
  </si>
  <si>
    <t xml:space="preserve">Pencil Sharpener (single)</t>
  </si>
  <si>
    <t xml:space="preserve">Notebook 80 pages (single)</t>
  </si>
  <si>
    <t xml:space="preserve">Spiral Notebook 80 lvs</t>
  </si>
  <si>
    <t xml:space="preserve">Yellow Pad Paper (50s)</t>
  </si>
  <si>
    <t xml:space="preserve">Bond Paper Long (per piece)</t>
  </si>
  <si>
    <t xml:space="preserve">Ruler 12-inch</t>
  </si>
  <si>
    <t xml:space="preserve">Scissors (small)</t>
  </si>
  <si>
    <t xml:space="preserve">Glue Stick (small)</t>
  </si>
  <si>
    <t xml:space="preserve">Elmer's Glue (small)</t>
  </si>
  <si>
    <t xml:space="preserve">Crayons 8 colors</t>
  </si>
  <si>
    <t xml:space="preserve">Pentel Pen (single)</t>
  </si>
  <si>
    <t xml:space="preserve">Folder Plastic (single)</t>
  </si>
  <si>
    <t xml:space="preserve">Brown Envelope Long</t>
  </si>
  <si>
    <t xml:space="preserve">Index Card 3x5 (per pack)</t>
  </si>
  <si>
    <t xml:space="preserve">Manila Paper (single sheet)</t>
  </si>
  <si>
    <t xml:space="preserve">Pet Food</t>
  </si>
  <si>
    <t xml:space="preserve">Pedigree Adult Dog Sachet (130g)</t>
  </si>
  <si>
    <t xml:space="preserve">FAST, NEW</t>
  </si>
  <si>
    <t xml:space="preserve">Pedigree Puppy Sachet (130g)</t>
  </si>
  <si>
    <t xml:space="preserve">NEW</t>
  </si>
  <si>
    <t xml:space="preserve">Vitality Adult Dog Sachet</t>
  </si>
  <si>
    <t xml:space="preserve">Aozi Premium Dog (sachet)</t>
  </si>
  <si>
    <t xml:space="preserve">Whiskas Cat Food Sachet (80g)</t>
  </si>
  <si>
    <t xml:space="preserve">Friskies Cat Food Sachet</t>
  </si>
  <si>
    <t xml:space="preserve">Vitakraft Bird Seed (small)</t>
  </si>
  <si>
    <t xml:space="preserve">Cat Litter (1kg pack)</t>
  </si>
  <si>
    <t xml:space="preserve">Mobile Load and Digital Services</t>
  </si>
  <si>
    <t xml:space="preserve">Smart/TNT Load (per peso)</t>
  </si>
  <si>
    <t xml:space="preserve">Globe/TM Load (per peso)</t>
  </si>
  <si>
    <t xml:space="preserve">DITO Load (per peso)</t>
  </si>
  <si>
    <t xml:space="preserve">Smart/Globe Promo Load (e.g., GIGA 50)</t>
  </si>
  <si>
    <t xml:space="preserve">GCash Cash-In Service Fee</t>
  </si>
  <si>
    <t xml:space="preserve">GCash Cash-Out Service Fee</t>
  </si>
  <si>
    <t xml:space="preserve">Bills Payment Service Fee (Meralco, water)</t>
  </si>
  <si>
    <t xml:space="preserve">Cignal/SatLite Load</t>
  </si>
  <si>
    <t xml:space="preserve">ML Diamonds / Game Pin (small)</t>
  </si>
  <si>
    <t xml:space="preserve">Sim Card (per piece, Smart/Globe/DITO)</t>
  </si>
  <si>
    <t xml:space="preserve">Legend:</t>
  </si>
  <si>
    <t xml:space="preserve">FAST (green) = 1–3 day turnover, stock deep</t>
  </si>
  <si>
    <t xml:space="preserve">NEW (yellow) = newer growth category</t>
  </si>
  <si>
    <t xml:space="preserve">Starter Basket — ₱5K Capital</t>
  </si>
  <si>
    <t xml:space="preserve">Target capital: ₱5,000. Edit Qty (col D) to customize — line totals and basket totals recalc automatically.</t>
  </si>
  <si>
    <t xml:space="preserve">Qty</t>
  </si>
  <si>
    <t xml:space="preserve">Line Cost (₱)</t>
  </si>
  <si>
    <t xml:space="preserve">Line Revenue (₱)</t>
  </si>
  <si>
    <t xml:space="preserve">Line Profit (₱)</t>
  </si>
  <si>
    <t xml:space="preserve">MERCHANDISE TOTAL</t>
  </si>
  <si>
    <t xml:space="preserve">OPERATING BUFFER (15%)</t>
  </si>
  <si>
    <t xml:space="preserve">TOTAL CAPITAL NEEDED</t>
  </si>
  <si>
    <t xml:space="preserve">Target was ₱5,000. Adjust Qty column to fit your exact capital.</t>
  </si>
  <si>
    <t xml:space="preserve">Starter Basket — ₱10K Capital</t>
  </si>
  <si>
    <t xml:space="preserve">Target capital: ₱10,000. Edit Qty (col D) to customize — line totals and basket totals recalc automatically.</t>
  </si>
  <si>
    <t xml:space="preserve">Target was ₱10,000. Adjust Qty column to fit your exact capital.</t>
  </si>
  <si>
    <t xml:space="preserve">Starter Basket — ₱20K Capital</t>
  </si>
  <si>
    <t xml:space="preserve">Target capital: ₱20,000. Edit Qty (col D) to customize — line totals and basket totals recalc automatically.</t>
  </si>
  <si>
    <t xml:space="preserve">OPERATING BUFFER (17%)</t>
  </si>
  <si>
    <t xml:space="preserve">Target was ₱20,000. Adjust Qty column to fit your exact capital.</t>
  </si>
  <si>
    <t xml:space="preserve">Starter Basket — ₱50K Capital</t>
  </si>
  <si>
    <t xml:space="preserve">Target capital: ₱50,000. Edit Qty (col D) to customize — line totals and basket totals recalc automatically.</t>
  </si>
  <si>
    <t xml:space="preserve">Target was ₱50,000. Adjust Qty column to fit your exact capital.</t>
  </si>
  <si>
    <t xml:space="preserve">Fast-Moving Products — 1–3 Day Turnover</t>
  </si>
  <si>
    <t xml:space="preserve">These SKUs sell within 1–3 days. Stock deep — running out costs you the next sale (customers walk to a neighbor's store).</t>
  </si>
  <si>
    <t xml:space="preserve">Weekly Stock Count + Reorder Calculator</t>
  </si>
  <si>
    <t xml:space="preserve">Set your Par Level (target on-shelf quantity). Count what's left in On Hand. Reorder Qty and Cost compute automatically. Status flags items below par.</t>
  </si>
  <si>
    <t xml:space="preserve">Par Level</t>
  </si>
  <si>
    <t xml:space="preserve">On Hand</t>
  </si>
  <si>
    <t xml:space="preserve">Reorder Qty</t>
  </si>
  <si>
    <t xml:space="preserve">Reorder Cost (₱)</t>
  </si>
  <si>
    <t xml:space="preserve">Status</t>
  </si>
  <si>
    <t xml:space="preserve">TOTAL REORDER COST THIS WEEK</t>
  </si>
  <si>
    <t xml:space="preserve">Log every day's gross sales and COGS. Margin % is computed live. Track utang separately — it isn't cash until collected.</t>
  </si>
  <si>
    <t xml:space="preserve">Date</t>
  </si>
  <si>
    <t xml:space="preserve">Day</t>
  </si>
  <si>
    <t xml:space="preserve">Gross Sales (₱)</t>
  </si>
  <si>
    <t xml:space="preserve">COGS Est. (₱)</t>
  </si>
  <si>
    <t xml:space="preserve">Gross Profit (₱)</t>
  </si>
  <si>
    <t xml:space="preserve">Margin %</t>
  </si>
  <si>
    <t xml:space="preserve">Utang Today (₱)</t>
  </si>
  <si>
    <t xml:space="preserve">Notes</t>
  </si>
  <si>
    <t xml:space="preserve">30-DAY TOTALS</t>
  </si>
  <si>
    <t xml:space="preserve">Log every credit transaction (charge) and every payment. Running balance per row shows cumulative debt. Set a personal cap of ₱200–₱500 per customer.</t>
  </si>
  <si>
    <t xml:space="preserve">Customer</t>
  </si>
  <si>
    <t xml:space="preserve">Item / Description</t>
  </si>
  <si>
    <t xml:space="preserve">Charge (₱)</t>
  </si>
  <si>
    <t xml:space="preserve">Payment (₱)</t>
  </si>
  <si>
    <t xml:space="preserve">Running Balance (₱)</t>
  </si>
  <si>
    <t xml:space="preserve">Wholesale Supplier Directory</t>
  </si>
  <si>
    <t xml:space="preserve">Verified wholesale sources for Metro Manila, Visayas, Mindanao, and regional cash-and-carry chains. Always bring your DTI BNPC SRP bulletin to negotiate.</t>
  </si>
  <si>
    <t xml:space="preserve">Supplier</t>
  </si>
  <si>
    <t xml:space="preserve">Region</t>
  </si>
  <si>
    <t xml:space="preserve">What to Buy There</t>
  </si>
  <si>
    <t xml:space="preserve">Divisoria (168, 999, 11/88)</t>
  </si>
  <si>
    <t xml:space="preserve">Metro Manila</t>
  </si>
  <si>
    <t xml:space="preserve">Snacks, candies, school supplies, household goods, toys, gift items</t>
  </si>
  <si>
    <t xml:space="preserve">Cash-and-carry. Best for low-MOQ buyers. Bring cart/wagon.</t>
  </si>
  <si>
    <t xml:space="preserve">Tutuban Center</t>
  </si>
  <si>
    <t xml:space="preserve">Garments, accessories, kitchenware, dry goods</t>
  </si>
  <si>
    <t xml:space="preserve">Wholesale strips. Compare 3 stalls before committing.</t>
  </si>
  <si>
    <t xml:space="preserve">Baclaran Market</t>
  </si>
  <si>
    <t xml:space="preserve">Ukay-ukay, household goods, toiletries in bulk</t>
  </si>
  <si>
    <t xml:space="preserve">Best on early-morning weekday runs.</t>
  </si>
  <si>
    <t xml:space="preserve">Puregold (S&amp;R, Aling Puring)</t>
  </si>
  <si>
    <t xml:space="preserve">Nationwide</t>
  </si>
  <si>
    <t xml:space="preserve">Branded staples (sardines, noodles, coffee, milk, laundry powder)</t>
  </si>
  <si>
    <t xml:space="preserve">Member pricing. Sign up for Tindahan ni Aling Puring program for store-owner perks.</t>
  </si>
  <si>
    <t xml:space="preserve">MerryMart</t>
  </si>
  <si>
    <t xml:space="preserve">Branded grocery, toiletries, household</t>
  </si>
  <si>
    <t xml:space="preserve">Online ordering + delivery available. Good for stores without nearby cash-and-carry.</t>
  </si>
  <si>
    <t xml:space="preserve">Suy Sing Commercial Corp</t>
  </si>
  <si>
    <t xml:space="preserve">FMCG distribution — multiple brands</t>
  </si>
  <si>
    <t xml:space="preserve">Min order varies. Salesman visits in many provinces.</t>
  </si>
  <si>
    <t xml:space="preserve">Local sari-sari distributors</t>
  </si>
  <si>
    <t xml:space="preserve">Provincial</t>
  </si>
  <si>
    <t xml:space="preserve">Anything branded (Nestlé, URC, NutriAsia)</t>
  </si>
  <si>
    <t xml:space="preserve">Distributors deliver to your store. Ask suki shopkeepers in your barangay for contacts.</t>
  </si>
  <si>
    <t xml:space="preserve">Carbon Market</t>
  </si>
  <si>
    <t xml:space="preserve">Cebu / Visayas</t>
  </si>
  <si>
    <t xml:space="preserve">Snacks, fresh goods, household, dry goods</t>
  </si>
  <si>
    <t xml:space="preserve">Largest public market in Cebu — wholesale rows on the inner aisles.</t>
  </si>
  <si>
    <t xml:space="preserve">Bankerohan Public Market</t>
  </si>
  <si>
    <t xml:space="preserve">Davao / Mindanao</t>
  </si>
  <si>
    <t xml:space="preserve">Fresh + dry goods, basic groceries</t>
  </si>
  <si>
    <t xml:space="preserve">Wholesale stalls open by 4 AM.</t>
  </si>
  <si>
    <t xml:space="preserve">Cogon Market</t>
  </si>
  <si>
    <t xml:space="preserve">Cagayan de Oro</t>
  </si>
  <si>
    <t xml:space="preserve">General merchandise, dry goods</t>
  </si>
  <si>
    <t xml:space="preserve">Wholesale-friendly stalls inside.</t>
  </si>
  <si>
    <t xml:space="preserve">Robinsons Easymart / SaveMore</t>
  </si>
  <si>
    <t xml:space="preserve">Branded staples at supermarket prices (back-up source)</t>
  </si>
  <si>
    <t xml:space="preserve">Watch member-card promos — they sometimes beat distributor prices.</t>
  </si>
  <si>
    <t xml:space="preserve">GCash for Business / Maya Center</t>
  </si>
  <si>
    <t xml:space="preserve">Online</t>
  </si>
  <si>
    <t xml:space="preserve">Digital services: cash-in, bills payment, load wholesale rates</t>
  </si>
  <si>
    <t xml:space="preserve">Apply via GCash app / Maya merchant portal. Both let you earn small commission per transaction.</t>
  </si>
  <si>
    <t xml:space="preserve">Globe / Smart load retailer</t>
  </si>
  <si>
    <t xml:space="preserve">Mobile load wholesale</t>
  </si>
  <si>
    <t xml:space="preserve">Sign up as a retailer through their merchant portals or local distributors. 4–8% margin typical.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</si>
</sst>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\₱#,##0.00"/>
    <numFmt numFmtId="167" formatCode="0.0%"/>
    <numFmt numFmtId="168" formatCode="yyyy\-mm\-dd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C00000"/>
      <name val="Calibri"/>
      <family val="0"/>
      <charset val="1"/>
    </font>
    <font>
      <i val="true"/>
      <sz val="9"/>
      <color rgb="FF595959"/>
      <name val="Calibri"/>
      <family val="0"/>
      <charset val="1"/>
    </font>
    <font>
      <b val="true"/>
      <sz val="12"/>
      <color rgb="FF404040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00000"/>
        <bgColor rgb="FF9C0006"/>
      </patternFill>
    </fill>
    <fill>
      <patternFill patternType="solid">
        <fgColor rgb="FFE2F0D9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F0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4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C00000"/>
          <bgColor rgb="FF000000"/>
        </patternFill>
      </fill>
    </dxf>
    <dxf>
      <fill>
        <patternFill patternType="solid">
          <fgColor rgb="FFE2F0D9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9C0006"/>
          <bgColor rgb="FF000000"/>
        </patternFill>
      </fill>
    </dxf>
    <dxf>
      <font>
        <b val="1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2F0D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78"/>
  </cols>
  <sheetData>
    <row r="2" customFormat="false" ht="22.05" hidden="false" customHeight="false" outlineLevel="0" collapsed="false">
      <c r="B2" s="1" t="s">
        <v>0</v>
      </c>
      <c r="C2" s="1"/>
    </row>
    <row r="3" customFormat="false" ht="15" hidden="false" customHeight="false" outlineLevel="0" collapsed="false">
      <c r="B3" s="2" t="s">
        <v>1</v>
      </c>
      <c r="C3" s="2"/>
    </row>
    <row r="5" customFormat="false" ht="15" hidden="false" customHeight="false" outlineLevel="0" collapsed="false">
      <c r="B5" s="3" t="s">
        <v>2</v>
      </c>
      <c r="C5" s="3"/>
    </row>
    <row r="6" customFormat="false" ht="31.5" hidden="false" customHeight="true" outlineLevel="0" collapsed="false">
      <c r="B6" s="4" t="s">
        <v>3</v>
      </c>
      <c r="C6" s="5" t="s">
        <v>4</v>
      </c>
    </row>
    <row r="7" customFormat="false" ht="31.5" hidden="false" customHeight="true" outlineLevel="0" collapsed="false">
      <c r="B7" s="4" t="s">
        <v>5</v>
      </c>
      <c r="C7" s="5" t="s">
        <v>6</v>
      </c>
    </row>
    <row r="8" customFormat="false" ht="31.5" hidden="false" customHeight="true" outlineLevel="0" collapsed="false">
      <c r="B8" s="4" t="s">
        <v>7</v>
      </c>
      <c r="C8" s="5" t="s">
        <v>8</v>
      </c>
    </row>
    <row r="9" customFormat="false" ht="31.5" hidden="false" customHeight="true" outlineLevel="0" collapsed="false">
      <c r="B9" s="4" t="s">
        <v>9</v>
      </c>
      <c r="C9" s="5" t="s">
        <v>10</v>
      </c>
    </row>
    <row r="10" customFormat="false" ht="31.5" hidden="false" customHeight="true" outlineLevel="0" collapsed="false">
      <c r="B10" s="4" t="s">
        <v>11</v>
      </c>
      <c r="C10" s="5" t="s">
        <v>12</v>
      </c>
    </row>
    <row r="11" customFormat="false" ht="31.5" hidden="false" customHeight="true" outlineLevel="0" collapsed="false">
      <c r="B11" s="4" t="s">
        <v>13</v>
      </c>
      <c r="C11" s="5" t="s">
        <v>14</v>
      </c>
    </row>
    <row r="12" customFormat="false" ht="31.5" hidden="false" customHeight="true" outlineLevel="0" collapsed="false">
      <c r="B12" s="4" t="s">
        <v>15</v>
      </c>
      <c r="C12" s="5" t="s">
        <v>16</v>
      </c>
    </row>
    <row r="13" customFormat="false" ht="31.5" hidden="false" customHeight="true" outlineLevel="0" collapsed="false">
      <c r="B13" s="4" t="s">
        <v>17</v>
      </c>
      <c r="C13" s="5" t="s">
        <v>18</v>
      </c>
    </row>
    <row r="14" customFormat="false" ht="31.5" hidden="false" customHeight="true" outlineLevel="0" collapsed="false">
      <c r="B14" s="4" t="s">
        <v>19</v>
      </c>
      <c r="C14" s="5" t="s">
        <v>20</v>
      </c>
    </row>
    <row r="15" customFormat="false" ht="31.5" hidden="false" customHeight="true" outlineLevel="0" collapsed="false">
      <c r="B15" s="4" t="s">
        <v>21</v>
      </c>
      <c r="C15" s="5" t="s">
        <v>22</v>
      </c>
    </row>
    <row r="17" customFormat="false" ht="15" hidden="false" customHeight="false" outlineLevel="0" collapsed="false">
      <c r="B17" s="6" t="s">
        <v>23</v>
      </c>
    </row>
    <row r="18" customFormat="false" ht="15" hidden="false" customHeight="true" outlineLevel="0" collapsed="false">
      <c r="B18" s="7" t="s">
        <v>24</v>
      </c>
      <c r="C18" s="7"/>
    </row>
    <row r="19" customFormat="false" ht="15" hidden="false" customHeight="true" outlineLevel="0" collapsed="false">
      <c r="B19" s="7" t="s">
        <v>25</v>
      </c>
      <c r="C19" s="7"/>
    </row>
    <row r="20" customFormat="false" ht="15" hidden="false" customHeight="true" outlineLevel="0" collapsed="false">
      <c r="B20" s="7" t="s">
        <v>26</v>
      </c>
      <c r="C20" s="7"/>
    </row>
    <row r="21" customFormat="false" ht="15" hidden="false" customHeight="true" outlineLevel="0" collapsed="false">
      <c r="B21" s="7" t="s">
        <v>27</v>
      </c>
      <c r="C21" s="7"/>
    </row>
    <row r="22" customFormat="false" ht="15" hidden="false" customHeight="true" outlineLevel="0" collapsed="false">
      <c r="B22" s="7" t="s">
        <v>28</v>
      </c>
      <c r="C22" s="7"/>
    </row>
    <row r="23" customFormat="false" ht="15" hidden="false" customHeight="true" outlineLevel="0" collapsed="false">
      <c r="B23" s="7" t="s">
        <v>29</v>
      </c>
      <c r="C23" s="7"/>
    </row>
    <row r="26" customFormat="false" ht="15" hidden="false" customHeight="false" outlineLevel="0" collapsed="false">
      <c r="B26" s="2" t="s">
        <v>30</v>
      </c>
      <c r="C26" s="2"/>
    </row>
  </sheetData>
  <mergeCells count="10">
    <mergeCell ref="B2:C2"/>
    <mergeCell ref="B3:C3"/>
    <mergeCell ref="B5:C5"/>
    <mergeCell ref="B18:C18"/>
    <mergeCell ref="B19:C19"/>
    <mergeCell ref="B20:C20"/>
    <mergeCell ref="B21:C21"/>
    <mergeCell ref="B22:C22"/>
    <mergeCell ref="B23:C23"/>
    <mergeCell ref="B26:C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32"/>
    <col collapsed="false" customWidth="true" hidden="false" outlineLevel="0" max="6" min="5" style="0" width="14"/>
    <col collapsed="false" customWidth="true" hidden="false" outlineLevel="0" max="7" min="7" style="0" width="16"/>
  </cols>
  <sheetData>
    <row r="2" customFormat="false" ht="22.05" hidden="false" customHeight="false" outlineLevel="0" collapsed="false">
      <c r="B2" s="1" t="s">
        <v>19</v>
      </c>
      <c r="C2" s="1"/>
      <c r="D2" s="1"/>
      <c r="E2" s="1"/>
      <c r="F2" s="1"/>
      <c r="G2" s="1"/>
    </row>
    <row r="3" customFormat="false" ht="15" hidden="false" customHeight="false" outlineLevel="0" collapsed="false">
      <c r="B3" s="2" t="s">
        <v>404</v>
      </c>
      <c r="C3" s="2"/>
      <c r="D3" s="2"/>
      <c r="E3" s="2"/>
      <c r="F3" s="2"/>
      <c r="G3" s="2"/>
    </row>
    <row r="5" customFormat="false" ht="27.75" hidden="false" customHeight="true" outlineLevel="0" collapsed="false">
      <c r="B5" s="8" t="s">
        <v>395</v>
      </c>
      <c r="C5" s="8" t="s">
        <v>405</v>
      </c>
      <c r="D5" s="8" t="s">
        <v>406</v>
      </c>
      <c r="E5" s="8" t="s">
        <v>407</v>
      </c>
      <c r="F5" s="8" t="s">
        <v>408</v>
      </c>
      <c r="G5" s="8" t="s">
        <v>409</v>
      </c>
    </row>
    <row r="6" customFormat="false" ht="15" hidden="false" customHeight="false" outlineLevel="0" collapsed="false">
      <c r="B6" s="33"/>
      <c r="C6" s="34"/>
      <c r="D6" s="34"/>
      <c r="E6" s="16"/>
      <c r="F6" s="16"/>
      <c r="G6" s="36" t="str">
        <f aca="false">IFERROR(IF(C6="","",SUMIFS(E$2:E6,C$2:C6,C6)-SUMIFS(F$2:F6,C$2:C6,C6)),0)</f>
        <v/>
      </c>
    </row>
    <row r="7" customFormat="false" ht="15" hidden="false" customHeight="false" outlineLevel="0" collapsed="false">
      <c r="B7" s="33"/>
      <c r="C7" s="34"/>
      <c r="D7" s="34"/>
      <c r="E7" s="16"/>
      <c r="F7" s="16"/>
      <c r="G7" s="36" t="str">
        <f aca="false">IFERROR(IF(C7="","",SUMIFS(E$2:E7,C$2:C7,C7)-SUMIFS(F$2:F7,C$2:C7,C7)),0)</f>
        <v/>
      </c>
    </row>
    <row r="8" customFormat="false" ht="15" hidden="false" customHeight="false" outlineLevel="0" collapsed="false">
      <c r="B8" s="33"/>
      <c r="C8" s="34"/>
      <c r="D8" s="34"/>
      <c r="E8" s="16"/>
      <c r="F8" s="16"/>
      <c r="G8" s="36" t="str">
        <f aca="false">IFERROR(IF(C8="","",SUMIFS(E$2:E8,C$2:C8,C8)-SUMIFS(F$2:F8,C$2:C8,C8)),0)</f>
        <v/>
      </c>
    </row>
    <row r="9" customFormat="false" ht="15" hidden="false" customHeight="false" outlineLevel="0" collapsed="false">
      <c r="B9" s="33"/>
      <c r="C9" s="34"/>
      <c r="D9" s="34"/>
      <c r="E9" s="16"/>
      <c r="F9" s="16"/>
      <c r="G9" s="36" t="str">
        <f aca="false">IFERROR(IF(C9="","",SUMIFS(E$2:E9,C$2:C9,C9)-SUMIFS(F$2:F9,C$2:C9,C9)),0)</f>
        <v/>
      </c>
    </row>
    <row r="10" customFormat="false" ht="15" hidden="false" customHeight="false" outlineLevel="0" collapsed="false">
      <c r="B10" s="33"/>
      <c r="C10" s="34"/>
      <c r="D10" s="34"/>
      <c r="E10" s="16"/>
      <c r="F10" s="16"/>
      <c r="G10" s="36" t="str">
        <f aca="false">IFERROR(IF(C10="","",SUMIFS(E$2:E10,C$2:C10,C10)-SUMIFS(F$2:F10,C$2:C10,C10)),0)</f>
        <v/>
      </c>
    </row>
    <row r="11" customFormat="false" ht="15" hidden="false" customHeight="false" outlineLevel="0" collapsed="false">
      <c r="B11" s="33"/>
      <c r="C11" s="34"/>
      <c r="D11" s="34"/>
      <c r="E11" s="16"/>
      <c r="F11" s="16"/>
      <c r="G11" s="36" t="str">
        <f aca="false">IFERROR(IF(C11="","",SUMIFS(E$2:E11,C$2:C11,C11)-SUMIFS(F$2:F11,C$2:C11,C11)),0)</f>
        <v/>
      </c>
    </row>
    <row r="12" customFormat="false" ht="15" hidden="false" customHeight="false" outlineLevel="0" collapsed="false">
      <c r="B12" s="33"/>
      <c r="C12" s="34"/>
      <c r="D12" s="34"/>
      <c r="E12" s="16"/>
      <c r="F12" s="16"/>
      <c r="G12" s="36" t="str">
        <f aca="false">IFERROR(IF(C12="","",SUMIFS(E$2:E12,C$2:C12,C12)-SUMIFS(F$2:F12,C$2:C12,C12)),0)</f>
        <v/>
      </c>
    </row>
    <row r="13" customFormat="false" ht="15" hidden="false" customHeight="false" outlineLevel="0" collapsed="false">
      <c r="B13" s="33"/>
      <c r="C13" s="34"/>
      <c r="D13" s="34"/>
      <c r="E13" s="16"/>
      <c r="F13" s="16"/>
      <c r="G13" s="36" t="str">
        <f aca="false">IFERROR(IF(C13="","",SUMIFS(E$2:E13,C$2:C13,C13)-SUMIFS(F$2:F13,C$2:C13,C13)),0)</f>
        <v/>
      </c>
    </row>
    <row r="14" customFormat="false" ht="15" hidden="false" customHeight="false" outlineLevel="0" collapsed="false">
      <c r="B14" s="33"/>
      <c r="C14" s="34"/>
      <c r="D14" s="34"/>
      <c r="E14" s="16"/>
      <c r="F14" s="16"/>
      <c r="G14" s="36" t="str">
        <f aca="false">IFERROR(IF(C14="","",SUMIFS(E$2:E14,C$2:C14,C14)-SUMIFS(F$2:F14,C$2:C14,C14)),0)</f>
        <v/>
      </c>
    </row>
    <row r="15" customFormat="false" ht="15" hidden="false" customHeight="false" outlineLevel="0" collapsed="false">
      <c r="B15" s="33"/>
      <c r="C15" s="34"/>
      <c r="D15" s="34"/>
      <c r="E15" s="16"/>
      <c r="F15" s="16"/>
      <c r="G15" s="36" t="str">
        <f aca="false">IFERROR(IF(C15="","",SUMIFS(E$2:E15,C$2:C15,C15)-SUMIFS(F$2:F15,C$2:C15,C15)),0)</f>
        <v/>
      </c>
    </row>
    <row r="16" customFormat="false" ht="15" hidden="false" customHeight="false" outlineLevel="0" collapsed="false">
      <c r="B16" s="33"/>
      <c r="C16" s="34"/>
      <c r="D16" s="34"/>
      <c r="E16" s="16"/>
      <c r="F16" s="16"/>
      <c r="G16" s="36" t="str">
        <f aca="false">IFERROR(IF(C16="","",SUMIFS(E$2:E16,C$2:C16,C16)-SUMIFS(F$2:F16,C$2:C16,C16)),0)</f>
        <v/>
      </c>
    </row>
    <row r="17" customFormat="false" ht="15" hidden="false" customHeight="false" outlineLevel="0" collapsed="false">
      <c r="B17" s="33"/>
      <c r="C17" s="34"/>
      <c r="D17" s="34"/>
      <c r="E17" s="16"/>
      <c r="F17" s="16"/>
      <c r="G17" s="36" t="str">
        <f aca="false">IFERROR(IF(C17="","",SUMIFS(E$2:E17,C$2:C17,C17)-SUMIFS(F$2:F17,C$2:C17,C17)),0)</f>
        <v/>
      </c>
    </row>
    <row r="18" customFormat="false" ht="15" hidden="false" customHeight="false" outlineLevel="0" collapsed="false">
      <c r="B18" s="33"/>
      <c r="C18" s="34"/>
      <c r="D18" s="34"/>
      <c r="E18" s="16"/>
      <c r="F18" s="16"/>
      <c r="G18" s="36" t="str">
        <f aca="false">IFERROR(IF(C18="","",SUMIFS(E$2:E18,C$2:C18,C18)-SUMIFS(F$2:F18,C$2:C18,C18)),0)</f>
        <v/>
      </c>
    </row>
    <row r="19" customFormat="false" ht="15" hidden="false" customHeight="false" outlineLevel="0" collapsed="false">
      <c r="B19" s="33"/>
      <c r="C19" s="34"/>
      <c r="D19" s="34"/>
      <c r="E19" s="16"/>
      <c r="F19" s="16"/>
      <c r="G19" s="36" t="str">
        <f aca="false">IFERROR(IF(C19="","",SUMIFS(E$2:E19,C$2:C19,C19)-SUMIFS(F$2:F19,C$2:C19,C19)),0)</f>
        <v/>
      </c>
    </row>
    <row r="20" customFormat="false" ht="15" hidden="false" customHeight="false" outlineLevel="0" collapsed="false">
      <c r="B20" s="33"/>
      <c r="C20" s="34"/>
      <c r="D20" s="34"/>
      <c r="E20" s="16"/>
      <c r="F20" s="16"/>
      <c r="G20" s="36" t="str">
        <f aca="false">IFERROR(IF(C20="","",SUMIFS(E$2:E20,C$2:C20,C20)-SUMIFS(F$2:F20,C$2:C20,C20)),0)</f>
        <v/>
      </c>
    </row>
    <row r="21" customFormat="false" ht="15" hidden="false" customHeight="false" outlineLevel="0" collapsed="false">
      <c r="B21" s="33"/>
      <c r="C21" s="34"/>
      <c r="D21" s="34"/>
      <c r="E21" s="16"/>
      <c r="F21" s="16"/>
      <c r="G21" s="36" t="str">
        <f aca="false">IFERROR(IF(C21="","",SUMIFS(E$2:E21,C$2:C21,C21)-SUMIFS(F$2:F21,C$2:C21,C21)),0)</f>
        <v/>
      </c>
    </row>
    <row r="22" customFormat="false" ht="15" hidden="false" customHeight="false" outlineLevel="0" collapsed="false">
      <c r="B22" s="33"/>
      <c r="C22" s="34"/>
      <c r="D22" s="34"/>
      <c r="E22" s="16"/>
      <c r="F22" s="16"/>
      <c r="G22" s="36" t="str">
        <f aca="false">IFERROR(IF(C22="","",SUMIFS(E$2:E22,C$2:C22,C22)-SUMIFS(F$2:F22,C$2:C22,C22)),0)</f>
        <v/>
      </c>
    </row>
    <row r="23" customFormat="false" ht="15" hidden="false" customHeight="false" outlineLevel="0" collapsed="false">
      <c r="B23" s="33"/>
      <c r="C23" s="34"/>
      <c r="D23" s="34"/>
      <c r="E23" s="16"/>
      <c r="F23" s="16"/>
      <c r="G23" s="36" t="str">
        <f aca="false">IFERROR(IF(C23="","",SUMIFS(E$2:E23,C$2:C23,C23)-SUMIFS(F$2:F23,C$2:C23,C23)),0)</f>
        <v/>
      </c>
    </row>
    <row r="24" customFormat="false" ht="15" hidden="false" customHeight="false" outlineLevel="0" collapsed="false">
      <c r="B24" s="33"/>
      <c r="C24" s="34"/>
      <c r="D24" s="34"/>
      <c r="E24" s="16"/>
      <c r="F24" s="16"/>
      <c r="G24" s="36" t="str">
        <f aca="false">IFERROR(IF(C24="","",SUMIFS(E$2:E24,C$2:C24,C24)-SUMIFS(F$2:F24,C$2:C24,C24)),0)</f>
        <v/>
      </c>
    </row>
    <row r="25" customFormat="false" ht="15" hidden="false" customHeight="false" outlineLevel="0" collapsed="false">
      <c r="B25" s="33"/>
      <c r="C25" s="34"/>
      <c r="D25" s="34"/>
      <c r="E25" s="16"/>
      <c r="F25" s="16"/>
      <c r="G25" s="36" t="str">
        <f aca="false">IFERROR(IF(C25="","",SUMIFS(E$2:E25,C$2:C25,C25)-SUMIFS(F$2:F25,C$2:C25,C25)),0)</f>
        <v/>
      </c>
    </row>
    <row r="26" customFormat="false" ht="15" hidden="false" customHeight="false" outlineLevel="0" collapsed="false">
      <c r="B26" s="33"/>
      <c r="C26" s="34"/>
      <c r="D26" s="34"/>
      <c r="E26" s="16"/>
      <c r="F26" s="16"/>
      <c r="G26" s="36" t="str">
        <f aca="false">IFERROR(IF(C26="","",SUMIFS(E$2:E26,C$2:C26,C26)-SUMIFS(F$2:F26,C$2:C26,C26)),0)</f>
        <v/>
      </c>
    </row>
    <row r="27" customFormat="false" ht="15" hidden="false" customHeight="false" outlineLevel="0" collapsed="false">
      <c r="B27" s="33"/>
      <c r="C27" s="34"/>
      <c r="D27" s="34"/>
      <c r="E27" s="16"/>
      <c r="F27" s="16"/>
      <c r="G27" s="36" t="str">
        <f aca="false">IFERROR(IF(C27="","",SUMIFS(E$2:E27,C$2:C27,C27)-SUMIFS(F$2:F27,C$2:C27,C27)),0)</f>
        <v/>
      </c>
    </row>
    <row r="28" customFormat="false" ht="15" hidden="false" customHeight="false" outlineLevel="0" collapsed="false">
      <c r="B28" s="33"/>
      <c r="C28" s="34"/>
      <c r="D28" s="34"/>
      <c r="E28" s="16"/>
      <c r="F28" s="16"/>
      <c r="G28" s="36" t="str">
        <f aca="false">IFERROR(IF(C28="","",SUMIFS(E$2:E28,C$2:C28,C28)-SUMIFS(F$2:F28,C$2:C28,C28)),0)</f>
        <v/>
      </c>
    </row>
    <row r="29" customFormat="false" ht="15" hidden="false" customHeight="false" outlineLevel="0" collapsed="false">
      <c r="B29" s="33"/>
      <c r="C29" s="34"/>
      <c r="D29" s="34"/>
      <c r="E29" s="16"/>
      <c r="F29" s="16"/>
      <c r="G29" s="36" t="str">
        <f aca="false">IFERROR(IF(C29="","",SUMIFS(E$2:E29,C$2:C29,C29)-SUMIFS(F$2:F29,C$2:C29,C29)),0)</f>
        <v/>
      </c>
    </row>
    <row r="30" customFormat="false" ht="15" hidden="false" customHeight="false" outlineLevel="0" collapsed="false">
      <c r="B30" s="33"/>
      <c r="C30" s="34"/>
      <c r="D30" s="34"/>
      <c r="E30" s="16"/>
      <c r="F30" s="16"/>
      <c r="G30" s="36" t="str">
        <f aca="false">IFERROR(IF(C30="","",SUMIFS(E$2:E30,C$2:C30,C30)-SUMIFS(F$2:F30,C$2:C30,C30)),0)</f>
        <v/>
      </c>
    </row>
    <row r="31" customFormat="false" ht="15" hidden="false" customHeight="false" outlineLevel="0" collapsed="false">
      <c r="B31" s="33"/>
      <c r="C31" s="34"/>
      <c r="D31" s="34"/>
      <c r="E31" s="16"/>
      <c r="F31" s="16"/>
      <c r="G31" s="36" t="str">
        <f aca="false">IFERROR(IF(C31="","",SUMIFS(E$2:E31,C$2:C31,C31)-SUMIFS(F$2:F31,C$2:C31,C31)),0)</f>
        <v/>
      </c>
    </row>
    <row r="32" customFormat="false" ht="15" hidden="false" customHeight="false" outlineLevel="0" collapsed="false">
      <c r="B32" s="33"/>
      <c r="C32" s="34"/>
      <c r="D32" s="34"/>
      <c r="E32" s="16"/>
      <c r="F32" s="16"/>
      <c r="G32" s="36" t="str">
        <f aca="false">IFERROR(IF(C32="","",SUMIFS(E$2:E32,C$2:C32,C32)-SUMIFS(F$2:F32,C$2:C32,C32)),0)</f>
        <v/>
      </c>
    </row>
    <row r="33" customFormat="false" ht="15" hidden="false" customHeight="false" outlineLevel="0" collapsed="false">
      <c r="B33" s="33"/>
      <c r="C33" s="34"/>
      <c r="D33" s="34"/>
      <c r="E33" s="16"/>
      <c r="F33" s="16"/>
      <c r="G33" s="36" t="str">
        <f aca="false">IFERROR(IF(C33="","",SUMIFS(E$2:E33,C$2:C33,C33)-SUMIFS(F$2:F33,C$2:C33,C33)),0)</f>
        <v/>
      </c>
    </row>
    <row r="34" customFormat="false" ht="15" hidden="false" customHeight="false" outlineLevel="0" collapsed="false">
      <c r="B34" s="33"/>
      <c r="C34" s="34"/>
      <c r="D34" s="34"/>
      <c r="E34" s="16"/>
      <c r="F34" s="16"/>
      <c r="G34" s="36" t="str">
        <f aca="false">IFERROR(IF(C34="","",SUMIFS(E$2:E34,C$2:C34,C34)-SUMIFS(F$2:F34,C$2:C34,C34)),0)</f>
        <v/>
      </c>
    </row>
    <row r="35" customFormat="false" ht="15" hidden="false" customHeight="false" outlineLevel="0" collapsed="false">
      <c r="B35" s="33"/>
      <c r="C35" s="34"/>
      <c r="D35" s="34"/>
      <c r="E35" s="16"/>
      <c r="F35" s="16"/>
      <c r="G35" s="36" t="str">
        <f aca="false">IFERROR(IF(C35="","",SUMIFS(E$2:E35,C$2:C35,C35)-SUMIFS(F$2:F35,C$2:C35,C35)),0)</f>
        <v/>
      </c>
    </row>
  </sheetData>
  <mergeCells count="2">
    <mergeCell ref="B2:G2"/>
    <mergeCell ref="B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22"/>
    <col collapsed="false" customWidth="true" hidden="false" outlineLevel="0" max="4" min="4" style="0" width="40"/>
    <col collapsed="false" customWidth="true" hidden="false" outlineLevel="0" max="5" min="5" style="0" width="28"/>
  </cols>
  <sheetData>
    <row r="2" customFormat="false" ht="22.05" hidden="false" customHeight="false" outlineLevel="0" collapsed="false">
      <c r="B2" s="1" t="s">
        <v>410</v>
      </c>
      <c r="C2" s="1"/>
      <c r="D2" s="1"/>
      <c r="E2" s="1"/>
    </row>
    <row r="3" customFormat="false" ht="15" hidden="false" customHeight="false" outlineLevel="0" collapsed="false">
      <c r="B3" s="2" t="s">
        <v>411</v>
      </c>
      <c r="C3" s="2"/>
      <c r="D3" s="2"/>
      <c r="E3" s="2"/>
    </row>
    <row r="5" customFormat="false" ht="27.75" hidden="false" customHeight="true" outlineLevel="0" collapsed="false">
      <c r="B5" s="8" t="s">
        <v>412</v>
      </c>
      <c r="C5" s="8" t="s">
        <v>413</v>
      </c>
      <c r="D5" s="8" t="s">
        <v>414</v>
      </c>
      <c r="E5" s="8" t="s">
        <v>402</v>
      </c>
    </row>
    <row r="6" customFormat="false" ht="36" hidden="false" customHeight="true" outlineLevel="0" collapsed="false">
      <c r="B6" s="37" t="s">
        <v>415</v>
      </c>
      <c r="C6" s="37" t="s">
        <v>416</v>
      </c>
      <c r="D6" s="37" t="s">
        <v>417</v>
      </c>
      <c r="E6" s="37" t="s">
        <v>418</v>
      </c>
    </row>
    <row r="7" customFormat="false" ht="36" hidden="false" customHeight="true" outlineLevel="0" collapsed="false">
      <c r="B7" s="37" t="s">
        <v>419</v>
      </c>
      <c r="C7" s="37" t="s">
        <v>416</v>
      </c>
      <c r="D7" s="37" t="s">
        <v>420</v>
      </c>
      <c r="E7" s="37" t="s">
        <v>421</v>
      </c>
    </row>
    <row r="8" customFormat="false" ht="36" hidden="false" customHeight="true" outlineLevel="0" collapsed="false">
      <c r="B8" s="37" t="s">
        <v>422</v>
      </c>
      <c r="C8" s="37" t="s">
        <v>416</v>
      </c>
      <c r="D8" s="37" t="s">
        <v>423</v>
      </c>
      <c r="E8" s="37" t="s">
        <v>424</v>
      </c>
    </row>
    <row r="9" customFormat="false" ht="36" hidden="false" customHeight="true" outlineLevel="0" collapsed="false">
      <c r="B9" s="37" t="s">
        <v>425</v>
      </c>
      <c r="C9" s="37" t="s">
        <v>426</v>
      </c>
      <c r="D9" s="37" t="s">
        <v>427</v>
      </c>
      <c r="E9" s="37" t="s">
        <v>428</v>
      </c>
    </row>
    <row r="10" customFormat="false" ht="36" hidden="false" customHeight="true" outlineLevel="0" collapsed="false">
      <c r="B10" s="37" t="s">
        <v>429</v>
      </c>
      <c r="C10" s="37" t="s">
        <v>426</v>
      </c>
      <c r="D10" s="37" t="s">
        <v>430</v>
      </c>
      <c r="E10" s="37" t="s">
        <v>431</v>
      </c>
    </row>
    <row r="11" customFormat="false" ht="36" hidden="false" customHeight="true" outlineLevel="0" collapsed="false">
      <c r="B11" s="37" t="s">
        <v>432</v>
      </c>
      <c r="C11" s="37" t="s">
        <v>426</v>
      </c>
      <c r="D11" s="37" t="s">
        <v>433</v>
      </c>
      <c r="E11" s="37" t="s">
        <v>434</v>
      </c>
    </row>
    <row r="12" customFormat="false" ht="36" hidden="false" customHeight="true" outlineLevel="0" collapsed="false">
      <c r="B12" s="37" t="s">
        <v>435</v>
      </c>
      <c r="C12" s="37" t="s">
        <v>436</v>
      </c>
      <c r="D12" s="37" t="s">
        <v>437</v>
      </c>
      <c r="E12" s="37" t="s">
        <v>438</v>
      </c>
    </row>
    <row r="13" customFormat="false" ht="36" hidden="false" customHeight="true" outlineLevel="0" collapsed="false">
      <c r="B13" s="37" t="s">
        <v>439</v>
      </c>
      <c r="C13" s="37" t="s">
        <v>440</v>
      </c>
      <c r="D13" s="37" t="s">
        <v>441</v>
      </c>
      <c r="E13" s="37" t="s">
        <v>442</v>
      </c>
    </row>
    <row r="14" customFormat="false" ht="36" hidden="false" customHeight="true" outlineLevel="0" collapsed="false">
      <c r="B14" s="37" t="s">
        <v>443</v>
      </c>
      <c r="C14" s="37" t="s">
        <v>444</v>
      </c>
      <c r="D14" s="37" t="s">
        <v>445</v>
      </c>
      <c r="E14" s="37" t="s">
        <v>446</v>
      </c>
    </row>
    <row r="15" customFormat="false" ht="36" hidden="false" customHeight="true" outlineLevel="0" collapsed="false">
      <c r="B15" s="37" t="s">
        <v>447</v>
      </c>
      <c r="C15" s="37" t="s">
        <v>448</v>
      </c>
      <c r="D15" s="37" t="s">
        <v>449</v>
      </c>
      <c r="E15" s="37" t="s">
        <v>450</v>
      </c>
    </row>
    <row r="16" customFormat="false" ht="36" hidden="false" customHeight="true" outlineLevel="0" collapsed="false">
      <c r="B16" s="37" t="s">
        <v>451</v>
      </c>
      <c r="C16" s="37" t="s">
        <v>426</v>
      </c>
      <c r="D16" s="37" t="s">
        <v>452</v>
      </c>
      <c r="E16" s="37" t="s">
        <v>453</v>
      </c>
    </row>
    <row r="17" customFormat="false" ht="36" hidden="false" customHeight="true" outlineLevel="0" collapsed="false">
      <c r="B17" s="37" t="s">
        <v>454</v>
      </c>
      <c r="C17" s="37" t="s">
        <v>455</v>
      </c>
      <c r="D17" s="37" t="s">
        <v>456</v>
      </c>
      <c r="E17" s="37" t="s">
        <v>457</v>
      </c>
    </row>
    <row r="18" customFormat="false" ht="36" hidden="false" customHeight="true" outlineLevel="0" collapsed="false">
      <c r="B18" s="37" t="s">
        <v>458</v>
      </c>
      <c r="C18" s="37" t="s">
        <v>455</v>
      </c>
      <c r="D18" s="37" t="s">
        <v>459</v>
      </c>
      <c r="E18" s="37" t="s">
        <v>460</v>
      </c>
    </row>
  </sheetData>
  <mergeCells count="2">
    <mergeCell ref="B2:E2"/>
    <mergeCell ref="B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3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42"/>
    <col collapsed="false" customWidth="true" hidden="false" outlineLevel="0" max="4" min="4" style="0" width="12"/>
    <col collapsed="false" customWidth="true" hidden="false" outlineLevel="0" max="6" min="5" style="0" width="16"/>
    <col collapsed="false" customWidth="true" hidden="false" outlineLevel="0" max="9" min="7" style="0" width="14"/>
  </cols>
  <sheetData>
    <row r="2" customFormat="false" ht="22.05" hidden="false" customHeight="false" outlineLevel="0" collapsed="false">
      <c r="B2" s="1" t="s">
        <v>31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 t="s">
        <v>32</v>
      </c>
      <c r="C3" s="2"/>
      <c r="D3" s="2"/>
      <c r="E3" s="2"/>
      <c r="F3" s="2"/>
      <c r="G3" s="2"/>
      <c r="H3" s="2"/>
      <c r="I3" s="2"/>
    </row>
    <row r="5" customFormat="false" ht="27.75" hidden="false" customHeight="true" outlineLevel="0" collapsed="false"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</row>
    <row r="6" customFormat="false" ht="15" hidden="false" customHeight="false" outlineLevel="0" collapsed="false">
      <c r="B6" s="9" t="s">
        <v>41</v>
      </c>
      <c r="C6" s="9" t="s">
        <v>42</v>
      </c>
      <c r="D6" s="10" t="n">
        <v>20</v>
      </c>
      <c r="E6" s="11" t="n">
        <v>12.5</v>
      </c>
      <c r="F6" s="11" t="n">
        <v>16</v>
      </c>
      <c r="G6" s="12" t="n">
        <f aca="false">IFERROR((F6-E6)/E6,0)</f>
        <v>0.28</v>
      </c>
      <c r="H6" s="11" t="n">
        <f aca="false">F6-E6</f>
        <v>3.5</v>
      </c>
      <c r="I6" s="13" t="s">
        <v>43</v>
      </c>
    </row>
    <row r="7" customFormat="false" ht="15" hidden="false" customHeight="false" outlineLevel="0" collapsed="false">
      <c r="B7" s="9" t="s">
        <v>41</v>
      </c>
      <c r="C7" s="9" t="s">
        <v>44</v>
      </c>
      <c r="D7" s="10" t="n">
        <v>30</v>
      </c>
      <c r="E7" s="11" t="n">
        <v>3</v>
      </c>
      <c r="F7" s="11" t="n">
        <v>5</v>
      </c>
      <c r="G7" s="12" t="n">
        <f aca="false">IFERROR((F7-E7)/E7,0)</f>
        <v>0.666666666666667</v>
      </c>
      <c r="H7" s="11" t="n">
        <f aca="false">F7-E7</f>
        <v>2</v>
      </c>
      <c r="I7" s="13" t="s">
        <v>43</v>
      </c>
    </row>
    <row r="8" customFormat="false" ht="15" hidden="false" customHeight="false" outlineLevel="0" collapsed="false">
      <c r="B8" s="9" t="s">
        <v>41</v>
      </c>
      <c r="C8" s="9" t="s">
        <v>45</v>
      </c>
      <c r="D8" s="10" t="n">
        <v>20</v>
      </c>
      <c r="E8" s="11" t="n">
        <v>13</v>
      </c>
      <c r="F8" s="11" t="n">
        <v>17</v>
      </c>
      <c r="G8" s="12" t="n">
        <f aca="false">IFERROR((F8-E8)/E8,0)</f>
        <v>0.307692307692308</v>
      </c>
      <c r="H8" s="11" t="n">
        <f aca="false">F8-E8</f>
        <v>4</v>
      </c>
      <c r="I8" s="13" t="s">
        <v>43</v>
      </c>
    </row>
    <row r="9" customFormat="false" ht="15" hidden="false" customHeight="false" outlineLevel="0" collapsed="false">
      <c r="B9" s="9" t="s">
        <v>41</v>
      </c>
      <c r="C9" s="9" t="s">
        <v>46</v>
      </c>
      <c r="D9" s="10" t="n">
        <v>20</v>
      </c>
      <c r="E9" s="11" t="n">
        <v>13</v>
      </c>
      <c r="F9" s="11" t="n">
        <v>17</v>
      </c>
      <c r="G9" s="12" t="n">
        <f aca="false">IFERROR((F9-E9)/E9,0)</f>
        <v>0.307692307692308</v>
      </c>
      <c r="H9" s="11" t="n">
        <f aca="false">F9-E9</f>
        <v>4</v>
      </c>
      <c r="I9" s="13" t="s">
        <v>43</v>
      </c>
    </row>
    <row r="10" customFormat="false" ht="15" hidden="false" customHeight="false" outlineLevel="0" collapsed="false">
      <c r="B10" s="9" t="s">
        <v>41</v>
      </c>
      <c r="C10" s="9" t="s">
        <v>47</v>
      </c>
      <c r="D10" s="10" t="n">
        <v>20</v>
      </c>
      <c r="E10" s="11" t="n">
        <v>12</v>
      </c>
      <c r="F10" s="11" t="n">
        <v>16</v>
      </c>
      <c r="G10" s="12" t="n">
        <f aca="false">IFERROR((F10-E10)/E10,0)</f>
        <v>0.333333333333333</v>
      </c>
      <c r="H10" s="11" t="n">
        <f aca="false">F10-E10</f>
        <v>4</v>
      </c>
      <c r="I10" s="13" t="s">
        <v>43</v>
      </c>
    </row>
    <row r="11" customFormat="false" ht="15" hidden="false" customHeight="false" outlineLevel="0" collapsed="false">
      <c r="B11" s="14" t="s">
        <v>41</v>
      </c>
      <c r="C11" s="14" t="s">
        <v>48</v>
      </c>
      <c r="D11" s="15" t="n">
        <v>20</v>
      </c>
      <c r="E11" s="16" t="n">
        <v>9.5</v>
      </c>
      <c r="F11" s="16" t="n">
        <v>13</v>
      </c>
      <c r="G11" s="17" t="n">
        <f aca="false">IFERROR((F11-E11)/E11,0)</f>
        <v>0.368421052631579</v>
      </c>
      <c r="H11" s="16" t="n">
        <f aca="false">F11-E11</f>
        <v>3.5</v>
      </c>
      <c r="I11" s="18"/>
    </row>
    <row r="12" customFormat="false" ht="15" hidden="false" customHeight="false" outlineLevel="0" collapsed="false">
      <c r="B12" s="14" t="s">
        <v>41</v>
      </c>
      <c r="C12" s="14" t="s">
        <v>49</v>
      </c>
      <c r="D12" s="15" t="n">
        <v>20</v>
      </c>
      <c r="E12" s="16" t="n">
        <v>11.5</v>
      </c>
      <c r="F12" s="16" t="n">
        <v>15</v>
      </c>
      <c r="G12" s="17" t="n">
        <f aca="false">IFERROR((F12-E12)/E12,0)</f>
        <v>0.304347826086957</v>
      </c>
      <c r="H12" s="16" t="n">
        <f aca="false">F12-E12</f>
        <v>3.5</v>
      </c>
      <c r="I12" s="18"/>
    </row>
    <row r="13" customFormat="false" ht="15" hidden="false" customHeight="false" outlineLevel="0" collapsed="false">
      <c r="B13" s="14" t="s">
        <v>41</v>
      </c>
      <c r="C13" s="14" t="s">
        <v>50</v>
      </c>
      <c r="D13" s="15" t="n">
        <v>30</v>
      </c>
      <c r="E13" s="16" t="n">
        <v>2.5</v>
      </c>
      <c r="F13" s="16" t="n">
        <v>4</v>
      </c>
      <c r="G13" s="17" t="n">
        <f aca="false">IFERROR((F13-E13)/E13,0)</f>
        <v>0.6</v>
      </c>
      <c r="H13" s="16" t="n">
        <f aca="false">F13-E13</f>
        <v>1.5</v>
      </c>
      <c r="I13" s="18"/>
    </row>
    <row r="14" customFormat="false" ht="15" hidden="false" customHeight="false" outlineLevel="0" collapsed="false">
      <c r="B14" s="14" t="s">
        <v>41</v>
      </c>
      <c r="C14" s="14" t="s">
        <v>51</v>
      </c>
      <c r="D14" s="15" t="n">
        <v>12</v>
      </c>
      <c r="E14" s="16" t="n">
        <v>95</v>
      </c>
      <c r="F14" s="16" t="n">
        <v>115</v>
      </c>
      <c r="G14" s="17" t="n">
        <f aca="false">IFERROR((F14-E14)/E14,0)</f>
        <v>0.210526315789474</v>
      </c>
      <c r="H14" s="16" t="n">
        <f aca="false">F14-E14</f>
        <v>20</v>
      </c>
      <c r="I14" s="18"/>
    </row>
    <row r="15" customFormat="false" ht="15" hidden="false" customHeight="false" outlineLevel="0" collapsed="false">
      <c r="B15" s="14" t="s">
        <v>41</v>
      </c>
      <c r="C15" s="14" t="s">
        <v>52</v>
      </c>
      <c r="D15" s="15" t="n">
        <v>24</v>
      </c>
      <c r="E15" s="16" t="n">
        <v>7.5</v>
      </c>
      <c r="F15" s="16" t="n">
        <v>11</v>
      </c>
      <c r="G15" s="17" t="n">
        <f aca="false">IFERROR((F15-E15)/E15,0)</f>
        <v>0.466666666666667</v>
      </c>
      <c r="H15" s="16" t="n">
        <f aca="false">F15-E15</f>
        <v>3.5</v>
      </c>
      <c r="I15" s="18"/>
    </row>
    <row r="16" customFormat="false" ht="15" hidden="false" customHeight="false" outlineLevel="0" collapsed="false">
      <c r="B16" s="9" t="s">
        <v>53</v>
      </c>
      <c r="C16" s="9" t="s">
        <v>54</v>
      </c>
      <c r="D16" s="10" t="n">
        <v>20</v>
      </c>
      <c r="E16" s="11" t="n">
        <v>11</v>
      </c>
      <c r="F16" s="11" t="n">
        <v>15</v>
      </c>
      <c r="G16" s="12" t="n">
        <f aca="false">IFERROR((F16-E16)/E16,0)</f>
        <v>0.363636363636364</v>
      </c>
      <c r="H16" s="11" t="n">
        <f aca="false">F16-E16</f>
        <v>4</v>
      </c>
      <c r="I16" s="13" t="s">
        <v>43</v>
      </c>
    </row>
    <row r="17" customFormat="false" ht="15" hidden="false" customHeight="false" outlineLevel="0" collapsed="false">
      <c r="B17" s="9" t="s">
        <v>53</v>
      </c>
      <c r="C17" s="9" t="s">
        <v>55</v>
      </c>
      <c r="D17" s="10" t="n">
        <v>20</v>
      </c>
      <c r="E17" s="11" t="n">
        <v>15</v>
      </c>
      <c r="F17" s="11" t="n">
        <v>20</v>
      </c>
      <c r="G17" s="12" t="n">
        <f aca="false">IFERROR((F17-E17)/E17,0)</f>
        <v>0.333333333333333</v>
      </c>
      <c r="H17" s="11" t="n">
        <f aca="false">F17-E17</f>
        <v>5</v>
      </c>
      <c r="I17" s="13" t="s">
        <v>43</v>
      </c>
    </row>
    <row r="18" customFormat="false" ht="15" hidden="false" customHeight="false" outlineLevel="0" collapsed="false">
      <c r="B18" s="14" t="s">
        <v>53</v>
      </c>
      <c r="C18" s="14" t="s">
        <v>56</v>
      </c>
      <c r="D18" s="15" t="n">
        <v>20</v>
      </c>
      <c r="E18" s="16" t="n">
        <v>18</v>
      </c>
      <c r="F18" s="16" t="n">
        <v>24</v>
      </c>
      <c r="G18" s="17" t="n">
        <f aca="false">IFERROR((F18-E18)/E18,0)</f>
        <v>0.333333333333333</v>
      </c>
      <c r="H18" s="16" t="n">
        <f aca="false">F18-E18</f>
        <v>6</v>
      </c>
      <c r="I18" s="18"/>
    </row>
    <row r="19" customFormat="false" ht="15" hidden="false" customHeight="false" outlineLevel="0" collapsed="false">
      <c r="B19" s="14" t="s">
        <v>53</v>
      </c>
      <c r="C19" s="14" t="s">
        <v>57</v>
      </c>
      <c r="D19" s="15" t="n">
        <v>20</v>
      </c>
      <c r="E19" s="16" t="n">
        <v>9</v>
      </c>
      <c r="F19" s="16" t="n">
        <v>13</v>
      </c>
      <c r="G19" s="17" t="n">
        <f aca="false">IFERROR((F19-E19)/E19,0)</f>
        <v>0.444444444444444</v>
      </c>
      <c r="H19" s="16" t="n">
        <f aca="false">F19-E19</f>
        <v>4</v>
      </c>
      <c r="I19" s="18"/>
    </row>
    <row r="20" customFormat="false" ht="15" hidden="false" customHeight="false" outlineLevel="0" collapsed="false">
      <c r="B20" s="9" t="s">
        <v>53</v>
      </c>
      <c r="C20" s="9" t="s">
        <v>58</v>
      </c>
      <c r="D20" s="10" t="n">
        <v>24</v>
      </c>
      <c r="E20" s="11" t="n">
        <v>6</v>
      </c>
      <c r="F20" s="11" t="n">
        <v>9</v>
      </c>
      <c r="G20" s="12" t="n">
        <f aca="false">IFERROR((F20-E20)/E20,0)</f>
        <v>0.5</v>
      </c>
      <c r="H20" s="11" t="n">
        <f aca="false">F20-E20</f>
        <v>3</v>
      </c>
      <c r="I20" s="13" t="s">
        <v>43</v>
      </c>
    </row>
    <row r="21" customFormat="false" ht="15" hidden="false" customHeight="false" outlineLevel="0" collapsed="false">
      <c r="B21" s="14" t="s">
        <v>53</v>
      </c>
      <c r="C21" s="14" t="s">
        <v>59</v>
      </c>
      <c r="D21" s="15" t="n">
        <v>24</v>
      </c>
      <c r="E21" s="16" t="n">
        <v>5.5</v>
      </c>
      <c r="F21" s="16" t="n">
        <v>8</v>
      </c>
      <c r="G21" s="17" t="n">
        <f aca="false">IFERROR((F21-E21)/E21,0)</f>
        <v>0.454545454545455</v>
      </c>
      <c r="H21" s="16" t="n">
        <f aca="false">F21-E21</f>
        <v>2.5</v>
      </c>
      <c r="I21" s="18"/>
    </row>
    <row r="22" customFormat="false" ht="15" hidden="false" customHeight="false" outlineLevel="0" collapsed="false">
      <c r="B22" s="14" t="s">
        <v>53</v>
      </c>
      <c r="C22" s="14" t="s">
        <v>60</v>
      </c>
      <c r="D22" s="15" t="n">
        <v>24</v>
      </c>
      <c r="E22" s="16" t="n">
        <v>11</v>
      </c>
      <c r="F22" s="16" t="n">
        <v>15</v>
      </c>
      <c r="G22" s="17" t="n">
        <f aca="false">IFERROR((F22-E22)/E22,0)</f>
        <v>0.363636363636364</v>
      </c>
      <c r="H22" s="16" t="n">
        <f aca="false">F22-E22</f>
        <v>4</v>
      </c>
      <c r="I22" s="18"/>
    </row>
    <row r="23" customFormat="false" ht="15" hidden="false" customHeight="false" outlineLevel="0" collapsed="false">
      <c r="B23" s="14" t="s">
        <v>53</v>
      </c>
      <c r="C23" s="14" t="s">
        <v>61</v>
      </c>
      <c r="D23" s="15" t="n">
        <v>24</v>
      </c>
      <c r="E23" s="16" t="n">
        <v>5</v>
      </c>
      <c r="F23" s="16" t="n">
        <v>8</v>
      </c>
      <c r="G23" s="17" t="n">
        <f aca="false">IFERROR((F23-E23)/E23,0)</f>
        <v>0.6</v>
      </c>
      <c r="H23" s="16" t="n">
        <f aca="false">F23-E23</f>
        <v>3</v>
      </c>
      <c r="I23" s="18"/>
    </row>
    <row r="24" customFormat="false" ht="15" hidden="false" customHeight="false" outlineLevel="0" collapsed="false">
      <c r="B24" s="14" t="s">
        <v>53</v>
      </c>
      <c r="C24" s="14" t="s">
        <v>62</v>
      </c>
      <c r="D24" s="15" t="n">
        <v>24</v>
      </c>
      <c r="E24" s="16" t="n">
        <v>6.5</v>
      </c>
      <c r="F24" s="16" t="n">
        <v>10</v>
      </c>
      <c r="G24" s="17" t="n">
        <f aca="false">IFERROR((F24-E24)/E24,0)</f>
        <v>0.538461538461538</v>
      </c>
      <c r="H24" s="16" t="n">
        <f aca="false">F24-E24</f>
        <v>3.5</v>
      </c>
      <c r="I24" s="18"/>
    </row>
    <row r="25" customFormat="false" ht="15" hidden="false" customHeight="false" outlineLevel="0" collapsed="false">
      <c r="B25" s="14" t="s">
        <v>53</v>
      </c>
      <c r="C25" s="14" t="s">
        <v>63</v>
      </c>
      <c r="D25" s="15" t="n">
        <v>100</v>
      </c>
      <c r="E25" s="16" t="n">
        <v>1.5</v>
      </c>
      <c r="F25" s="16" t="n">
        <v>3</v>
      </c>
      <c r="G25" s="17" t="n">
        <f aca="false">IFERROR((F25-E25)/E25,0)</f>
        <v>1</v>
      </c>
      <c r="H25" s="16" t="n">
        <f aca="false">F25-E25</f>
        <v>1.5</v>
      </c>
      <c r="I25" s="18"/>
    </row>
    <row r="26" customFormat="false" ht="15" hidden="false" customHeight="false" outlineLevel="0" collapsed="false">
      <c r="B26" s="9" t="s">
        <v>64</v>
      </c>
      <c r="C26" s="9" t="s">
        <v>65</v>
      </c>
      <c r="D26" s="10" t="n">
        <v>24</v>
      </c>
      <c r="E26" s="11" t="n">
        <v>11</v>
      </c>
      <c r="F26" s="11" t="n">
        <v>15</v>
      </c>
      <c r="G26" s="12" t="n">
        <f aca="false">IFERROR((F26-E26)/E26,0)</f>
        <v>0.363636363636364</v>
      </c>
      <c r="H26" s="11" t="n">
        <f aca="false">F26-E26</f>
        <v>4</v>
      </c>
      <c r="I26" s="13" t="s">
        <v>43</v>
      </c>
    </row>
    <row r="27" customFormat="false" ht="15" hidden="false" customHeight="false" outlineLevel="0" collapsed="false">
      <c r="B27" s="14" t="s">
        <v>64</v>
      </c>
      <c r="C27" s="14" t="s">
        <v>66</v>
      </c>
      <c r="D27" s="15" t="n">
        <v>12</v>
      </c>
      <c r="E27" s="16" t="n">
        <v>22</v>
      </c>
      <c r="F27" s="16" t="n">
        <v>30</v>
      </c>
      <c r="G27" s="17" t="n">
        <f aca="false">IFERROR((F27-E27)/E27,0)</f>
        <v>0.363636363636364</v>
      </c>
      <c r="H27" s="16" t="n">
        <f aca="false">F27-E27</f>
        <v>8</v>
      </c>
      <c r="I27" s="18"/>
    </row>
    <row r="28" customFormat="false" ht="15" hidden="false" customHeight="false" outlineLevel="0" collapsed="false">
      <c r="B28" s="9" t="s">
        <v>64</v>
      </c>
      <c r="C28" s="9" t="s">
        <v>67</v>
      </c>
      <c r="D28" s="10" t="n">
        <v>24</v>
      </c>
      <c r="E28" s="11" t="n">
        <v>10</v>
      </c>
      <c r="F28" s="11" t="n">
        <v>14</v>
      </c>
      <c r="G28" s="12" t="n">
        <f aca="false">IFERROR((F28-E28)/E28,0)</f>
        <v>0.4</v>
      </c>
      <c r="H28" s="11" t="n">
        <f aca="false">F28-E28</f>
        <v>4</v>
      </c>
      <c r="I28" s="13" t="s">
        <v>43</v>
      </c>
    </row>
    <row r="29" customFormat="false" ht="15" hidden="false" customHeight="false" outlineLevel="0" collapsed="false">
      <c r="B29" s="9" t="s">
        <v>64</v>
      </c>
      <c r="C29" s="9" t="s">
        <v>68</v>
      </c>
      <c r="D29" s="10" t="n">
        <v>12</v>
      </c>
      <c r="E29" s="11" t="n">
        <v>24</v>
      </c>
      <c r="F29" s="11" t="n">
        <v>30</v>
      </c>
      <c r="G29" s="12" t="n">
        <f aca="false">IFERROR((F29-E29)/E29,0)</f>
        <v>0.25</v>
      </c>
      <c r="H29" s="11" t="n">
        <f aca="false">F29-E29</f>
        <v>6</v>
      </c>
      <c r="I29" s="13" t="s">
        <v>43</v>
      </c>
    </row>
    <row r="30" customFormat="false" ht="15" hidden="false" customHeight="false" outlineLevel="0" collapsed="false">
      <c r="B30" s="9" t="s">
        <v>64</v>
      </c>
      <c r="C30" s="9" t="s">
        <v>69</v>
      </c>
      <c r="D30" s="10" t="n">
        <v>30</v>
      </c>
      <c r="E30" s="11" t="n">
        <v>9.5</v>
      </c>
      <c r="F30" s="11" t="n">
        <v>13</v>
      </c>
      <c r="G30" s="12" t="n">
        <f aca="false">IFERROR((F30-E30)/E30,0)</f>
        <v>0.368421052631579</v>
      </c>
      <c r="H30" s="11" t="n">
        <f aca="false">F30-E30</f>
        <v>3.5</v>
      </c>
      <c r="I30" s="13" t="s">
        <v>43</v>
      </c>
    </row>
    <row r="31" customFormat="false" ht="15" hidden="false" customHeight="false" outlineLevel="0" collapsed="false">
      <c r="B31" s="14" t="s">
        <v>64</v>
      </c>
      <c r="C31" s="14" t="s">
        <v>70</v>
      </c>
      <c r="D31" s="15" t="n">
        <v>24</v>
      </c>
      <c r="E31" s="16" t="n">
        <v>24</v>
      </c>
      <c r="F31" s="16" t="n">
        <v>32</v>
      </c>
      <c r="G31" s="17" t="n">
        <f aca="false">IFERROR((F31-E31)/E31,0)</f>
        <v>0.333333333333333</v>
      </c>
      <c r="H31" s="16" t="n">
        <f aca="false">F31-E31</f>
        <v>8</v>
      </c>
      <c r="I31" s="18"/>
    </row>
    <row r="32" customFormat="false" ht="15" hidden="false" customHeight="false" outlineLevel="0" collapsed="false">
      <c r="B32" s="14" t="s">
        <v>64</v>
      </c>
      <c r="C32" s="14" t="s">
        <v>71</v>
      </c>
      <c r="D32" s="15" t="n">
        <v>24</v>
      </c>
      <c r="E32" s="16" t="n">
        <v>18</v>
      </c>
      <c r="F32" s="16" t="n">
        <v>25</v>
      </c>
      <c r="G32" s="17" t="n">
        <f aca="false">IFERROR((F32-E32)/E32,0)</f>
        <v>0.388888888888889</v>
      </c>
      <c r="H32" s="16" t="n">
        <f aca="false">F32-E32</f>
        <v>7</v>
      </c>
      <c r="I32" s="18"/>
    </row>
    <row r="33" customFormat="false" ht="15" hidden="false" customHeight="false" outlineLevel="0" collapsed="false">
      <c r="B33" s="9" t="s">
        <v>64</v>
      </c>
      <c r="C33" s="9" t="s">
        <v>72</v>
      </c>
      <c r="D33" s="10" t="n">
        <v>24</v>
      </c>
      <c r="E33" s="11" t="n">
        <v>18</v>
      </c>
      <c r="F33" s="11" t="n">
        <v>24</v>
      </c>
      <c r="G33" s="12" t="n">
        <f aca="false">IFERROR((F33-E33)/E33,0)</f>
        <v>0.333333333333333</v>
      </c>
      <c r="H33" s="11" t="n">
        <f aca="false">F33-E33</f>
        <v>6</v>
      </c>
      <c r="I33" s="13" t="s">
        <v>43</v>
      </c>
    </row>
    <row r="34" customFormat="false" ht="15" hidden="false" customHeight="false" outlineLevel="0" collapsed="false">
      <c r="B34" s="9" t="s">
        <v>64</v>
      </c>
      <c r="C34" s="9" t="s">
        <v>73</v>
      </c>
      <c r="D34" s="10" t="n">
        <v>50</v>
      </c>
      <c r="E34" s="11" t="n">
        <v>8.5</v>
      </c>
      <c r="F34" s="11" t="n">
        <v>12</v>
      </c>
      <c r="G34" s="12" t="n">
        <f aca="false">IFERROR((F34-E34)/E34,0)</f>
        <v>0.411764705882353</v>
      </c>
      <c r="H34" s="11" t="n">
        <f aca="false">F34-E34</f>
        <v>3.5</v>
      </c>
      <c r="I34" s="13" t="s">
        <v>43</v>
      </c>
    </row>
    <row r="35" customFormat="false" ht="15" hidden="false" customHeight="false" outlineLevel="0" collapsed="false">
      <c r="B35" s="14" t="s">
        <v>64</v>
      </c>
      <c r="C35" s="14" t="s">
        <v>74</v>
      </c>
      <c r="D35" s="15" t="n">
        <v>24</v>
      </c>
      <c r="E35" s="16" t="n">
        <v>22</v>
      </c>
      <c r="F35" s="16" t="n">
        <v>28</v>
      </c>
      <c r="G35" s="17" t="n">
        <f aca="false">IFERROR((F35-E35)/E35,0)</f>
        <v>0.272727272727273</v>
      </c>
      <c r="H35" s="16" t="n">
        <f aca="false">F35-E35</f>
        <v>6</v>
      </c>
      <c r="I35" s="18"/>
    </row>
    <row r="36" customFormat="false" ht="15" hidden="false" customHeight="false" outlineLevel="0" collapsed="false">
      <c r="B36" s="9" t="s">
        <v>75</v>
      </c>
      <c r="C36" s="9" t="s">
        <v>76</v>
      </c>
      <c r="D36" s="10" t="n">
        <v>24</v>
      </c>
      <c r="E36" s="11" t="n">
        <v>16.5</v>
      </c>
      <c r="F36" s="11" t="n">
        <v>22</v>
      </c>
      <c r="G36" s="12" t="n">
        <f aca="false">IFERROR((F36-E36)/E36,0)</f>
        <v>0.333333333333333</v>
      </c>
      <c r="H36" s="11" t="n">
        <f aca="false">F36-E36</f>
        <v>5.5</v>
      </c>
      <c r="I36" s="13" t="s">
        <v>43</v>
      </c>
    </row>
    <row r="37" customFormat="false" ht="15" hidden="false" customHeight="false" outlineLevel="0" collapsed="false">
      <c r="B37" s="9" t="s">
        <v>75</v>
      </c>
      <c r="C37" s="9" t="s">
        <v>77</v>
      </c>
      <c r="D37" s="10" t="n">
        <v>24</v>
      </c>
      <c r="E37" s="11" t="n">
        <v>13</v>
      </c>
      <c r="F37" s="11" t="n">
        <v>18</v>
      </c>
      <c r="G37" s="12" t="n">
        <f aca="false">IFERROR((F37-E37)/E37,0)</f>
        <v>0.384615384615385</v>
      </c>
      <c r="H37" s="11" t="n">
        <f aca="false">F37-E37</f>
        <v>5</v>
      </c>
      <c r="I37" s="13" t="s">
        <v>43</v>
      </c>
    </row>
    <row r="38" customFormat="false" ht="15" hidden="false" customHeight="false" outlineLevel="0" collapsed="false">
      <c r="B38" s="14" t="s">
        <v>75</v>
      </c>
      <c r="C38" s="14" t="s">
        <v>78</v>
      </c>
      <c r="D38" s="15" t="n">
        <v>6</v>
      </c>
      <c r="E38" s="16" t="n">
        <v>68</v>
      </c>
      <c r="F38" s="16" t="n">
        <v>85</v>
      </c>
      <c r="G38" s="17" t="n">
        <f aca="false">IFERROR((F38-E38)/E38,0)</f>
        <v>0.25</v>
      </c>
      <c r="H38" s="16" t="n">
        <f aca="false">F38-E38</f>
        <v>17</v>
      </c>
      <c r="I38" s="18"/>
    </row>
    <row r="39" customFormat="false" ht="15" hidden="false" customHeight="false" outlineLevel="0" collapsed="false">
      <c r="B39" s="9" t="s">
        <v>75</v>
      </c>
      <c r="C39" s="9" t="s">
        <v>79</v>
      </c>
      <c r="D39" s="10" t="n">
        <v>24</v>
      </c>
      <c r="E39" s="11" t="n">
        <v>16.5</v>
      </c>
      <c r="F39" s="11" t="n">
        <v>22</v>
      </c>
      <c r="G39" s="12" t="n">
        <f aca="false">IFERROR((F39-E39)/E39,0)</f>
        <v>0.333333333333333</v>
      </c>
      <c r="H39" s="11" t="n">
        <f aca="false">F39-E39</f>
        <v>5.5</v>
      </c>
      <c r="I39" s="13" t="s">
        <v>43</v>
      </c>
    </row>
    <row r="40" customFormat="false" ht="15" hidden="false" customHeight="false" outlineLevel="0" collapsed="false">
      <c r="B40" s="9" t="s">
        <v>75</v>
      </c>
      <c r="C40" s="9" t="s">
        <v>80</v>
      </c>
      <c r="D40" s="10" t="n">
        <v>24</v>
      </c>
      <c r="E40" s="11" t="n">
        <v>16.5</v>
      </c>
      <c r="F40" s="11" t="n">
        <v>22</v>
      </c>
      <c r="G40" s="12" t="n">
        <f aca="false">IFERROR((F40-E40)/E40,0)</f>
        <v>0.333333333333333</v>
      </c>
      <c r="H40" s="11" t="n">
        <f aca="false">F40-E40</f>
        <v>5.5</v>
      </c>
      <c r="I40" s="13" t="s">
        <v>43</v>
      </c>
    </row>
    <row r="41" customFormat="false" ht="15" hidden="false" customHeight="false" outlineLevel="0" collapsed="false">
      <c r="B41" s="14" t="s">
        <v>75</v>
      </c>
      <c r="C41" s="14" t="s">
        <v>81</v>
      </c>
      <c r="D41" s="15" t="n">
        <v>12</v>
      </c>
      <c r="E41" s="16" t="n">
        <v>28</v>
      </c>
      <c r="F41" s="16" t="n">
        <v>38</v>
      </c>
      <c r="G41" s="17" t="n">
        <f aca="false">IFERROR((F41-E41)/E41,0)</f>
        <v>0.357142857142857</v>
      </c>
      <c r="H41" s="16" t="n">
        <f aca="false">F41-E41</f>
        <v>10</v>
      </c>
      <c r="I41" s="18"/>
    </row>
    <row r="42" customFormat="false" ht="15" hidden="false" customHeight="false" outlineLevel="0" collapsed="false">
      <c r="B42" s="14" t="s">
        <v>75</v>
      </c>
      <c r="C42" s="14" t="s">
        <v>82</v>
      </c>
      <c r="D42" s="15" t="n">
        <v>24</v>
      </c>
      <c r="E42" s="16" t="n">
        <v>12</v>
      </c>
      <c r="F42" s="16" t="n">
        <v>17</v>
      </c>
      <c r="G42" s="17" t="n">
        <f aca="false">IFERROR((F42-E42)/E42,0)</f>
        <v>0.416666666666667</v>
      </c>
      <c r="H42" s="16" t="n">
        <f aca="false">F42-E42</f>
        <v>5</v>
      </c>
      <c r="I42" s="18"/>
    </row>
    <row r="43" customFormat="false" ht="15" hidden="false" customHeight="false" outlineLevel="0" collapsed="false">
      <c r="B43" s="14" t="s">
        <v>75</v>
      </c>
      <c r="C43" s="14" t="s">
        <v>83</v>
      </c>
      <c r="D43" s="15" t="n">
        <v>24</v>
      </c>
      <c r="E43" s="16" t="n">
        <v>16.5</v>
      </c>
      <c r="F43" s="16" t="n">
        <v>22</v>
      </c>
      <c r="G43" s="17" t="n">
        <f aca="false">IFERROR((F43-E43)/E43,0)</f>
        <v>0.333333333333333</v>
      </c>
      <c r="H43" s="16" t="n">
        <f aca="false">F43-E43</f>
        <v>5.5</v>
      </c>
      <c r="I43" s="18"/>
    </row>
    <row r="44" customFormat="false" ht="15" hidden="false" customHeight="false" outlineLevel="0" collapsed="false">
      <c r="B44" s="14" t="s">
        <v>75</v>
      </c>
      <c r="C44" s="14" t="s">
        <v>84</v>
      </c>
      <c r="D44" s="15" t="n">
        <v>24</v>
      </c>
      <c r="E44" s="16" t="n">
        <v>11</v>
      </c>
      <c r="F44" s="16" t="n">
        <v>15</v>
      </c>
      <c r="G44" s="17" t="n">
        <f aca="false">IFERROR((F44-E44)/E44,0)</f>
        <v>0.363636363636364</v>
      </c>
      <c r="H44" s="16" t="n">
        <f aca="false">F44-E44</f>
        <v>4</v>
      </c>
      <c r="I44" s="18"/>
    </row>
    <row r="45" customFormat="false" ht="15" hidden="false" customHeight="false" outlineLevel="0" collapsed="false">
      <c r="B45" s="14" t="s">
        <v>75</v>
      </c>
      <c r="C45" s="14" t="s">
        <v>85</v>
      </c>
      <c r="D45" s="15" t="n">
        <v>24</v>
      </c>
      <c r="E45" s="16" t="n">
        <v>16.5</v>
      </c>
      <c r="F45" s="16" t="n">
        <v>22</v>
      </c>
      <c r="G45" s="17" t="n">
        <f aca="false">IFERROR((F45-E45)/E45,0)</f>
        <v>0.333333333333333</v>
      </c>
      <c r="H45" s="16" t="n">
        <f aca="false">F45-E45</f>
        <v>5.5</v>
      </c>
      <c r="I45" s="18"/>
    </row>
    <row r="46" customFormat="false" ht="15" hidden="false" customHeight="false" outlineLevel="0" collapsed="false">
      <c r="B46" s="9" t="s">
        <v>86</v>
      </c>
      <c r="C46" s="9" t="s">
        <v>87</v>
      </c>
      <c r="D46" s="10" t="n">
        <v>24</v>
      </c>
      <c r="E46" s="11" t="n">
        <v>18</v>
      </c>
      <c r="F46" s="11" t="n">
        <v>24</v>
      </c>
      <c r="G46" s="12" t="n">
        <f aca="false">IFERROR((F46-E46)/E46,0)</f>
        <v>0.333333333333333</v>
      </c>
      <c r="H46" s="11" t="n">
        <f aca="false">F46-E46</f>
        <v>6</v>
      </c>
      <c r="I46" s="13" t="s">
        <v>43</v>
      </c>
    </row>
    <row r="47" customFormat="false" ht="15" hidden="false" customHeight="false" outlineLevel="0" collapsed="false">
      <c r="B47" s="9" t="s">
        <v>86</v>
      </c>
      <c r="C47" s="9" t="s">
        <v>88</v>
      </c>
      <c r="D47" s="10" t="n">
        <v>24</v>
      </c>
      <c r="E47" s="11" t="n">
        <v>22</v>
      </c>
      <c r="F47" s="11" t="n">
        <v>28</v>
      </c>
      <c r="G47" s="12" t="n">
        <f aca="false">IFERROR((F47-E47)/E47,0)</f>
        <v>0.272727272727273</v>
      </c>
      <c r="H47" s="11" t="n">
        <f aca="false">F47-E47</f>
        <v>6</v>
      </c>
      <c r="I47" s="13" t="s">
        <v>43</v>
      </c>
    </row>
    <row r="48" customFormat="false" ht="15" hidden="false" customHeight="false" outlineLevel="0" collapsed="false">
      <c r="B48" s="14" t="s">
        <v>86</v>
      </c>
      <c r="C48" s="14" t="s">
        <v>89</v>
      </c>
      <c r="D48" s="15" t="n">
        <v>24</v>
      </c>
      <c r="E48" s="16" t="n">
        <v>45</v>
      </c>
      <c r="F48" s="16" t="n">
        <v>55</v>
      </c>
      <c r="G48" s="17" t="n">
        <f aca="false">IFERROR((F48-E48)/E48,0)</f>
        <v>0.222222222222222</v>
      </c>
      <c r="H48" s="16" t="n">
        <f aca="false">F48-E48</f>
        <v>10</v>
      </c>
      <c r="I48" s="18"/>
    </row>
    <row r="49" customFormat="false" ht="15" hidden="false" customHeight="false" outlineLevel="0" collapsed="false">
      <c r="B49" s="14" t="s">
        <v>86</v>
      </c>
      <c r="C49" s="14" t="s">
        <v>90</v>
      </c>
      <c r="D49" s="15" t="n">
        <v>12</v>
      </c>
      <c r="E49" s="16" t="n">
        <v>42</v>
      </c>
      <c r="F49" s="16" t="n">
        <v>50</v>
      </c>
      <c r="G49" s="17" t="n">
        <f aca="false">IFERROR((F49-E49)/E49,0)</f>
        <v>0.19047619047619</v>
      </c>
      <c r="H49" s="16" t="n">
        <f aca="false">F49-E49</f>
        <v>8</v>
      </c>
      <c r="I49" s="18"/>
    </row>
    <row r="50" customFormat="false" ht="15" hidden="false" customHeight="false" outlineLevel="0" collapsed="false">
      <c r="B50" s="14" t="s">
        <v>86</v>
      </c>
      <c r="C50" s="14" t="s">
        <v>91</v>
      </c>
      <c r="D50" s="15" t="n">
        <v>12</v>
      </c>
      <c r="E50" s="16" t="n">
        <v>48</v>
      </c>
      <c r="F50" s="16" t="n">
        <v>58</v>
      </c>
      <c r="G50" s="17" t="n">
        <f aca="false">IFERROR((F50-E50)/E50,0)</f>
        <v>0.208333333333333</v>
      </c>
      <c r="H50" s="16" t="n">
        <f aca="false">F50-E50</f>
        <v>10</v>
      </c>
      <c r="I50" s="18"/>
    </row>
    <row r="51" customFormat="false" ht="15" hidden="false" customHeight="false" outlineLevel="0" collapsed="false">
      <c r="B51" s="14" t="s">
        <v>86</v>
      </c>
      <c r="C51" s="14" t="s">
        <v>92</v>
      </c>
      <c r="D51" s="15" t="n">
        <v>24</v>
      </c>
      <c r="E51" s="16" t="n">
        <v>16</v>
      </c>
      <c r="F51" s="16" t="n">
        <v>22</v>
      </c>
      <c r="G51" s="17" t="n">
        <f aca="false">IFERROR((F51-E51)/E51,0)</f>
        <v>0.375</v>
      </c>
      <c r="H51" s="16" t="n">
        <f aca="false">F51-E51</f>
        <v>6</v>
      </c>
      <c r="I51" s="18"/>
    </row>
    <row r="52" customFormat="false" ht="15" hidden="false" customHeight="false" outlineLevel="0" collapsed="false">
      <c r="B52" s="14" t="s">
        <v>86</v>
      </c>
      <c r="C52" s="14" t="s">
        <v>93</v>
      </c>
      <c r="D52" s="15" t="n">
        <v>24</v>
      </c>
      <c r="E52" s="16" t="n">
        <v>7</v>
      </c>
      <c r="F52" s="16" t="n">
        <v>11</v>
      </c>
      <c r="G52" s="17" t="n">
        <f aca="false">IFERROR((F52-E52)/E52,0)</f>
        <v>0.571428571428571</v>
      </c>
      <c r="H52" s="16" t="n">
        <f aca="false">F52-E52</f>
        <v>4</v>
      </c>
      <c r="I52" s="18"/>
    </row>
    <row r="53" customFormat="false" ht="15" hidden="false" customHeight="false" outlineLevel="0" collapsed="false">
      <c r="B53" s="9" t="s">
        <v>94</v>
      </c>
      <c r="C53" s="9" t="s">
        <v>95</v>
      </c>
      <c r="D53" s="10" t="n">
        <v>24</v>
      </c>
      <c r="E53" s="11" t="n">
        <v>14.5</v>
      </c>
      <c r="F53" s="11" t="n">
        <v>18</v>
      </c>
      <c r="G53" s="12" t="n">
        <f aca="false">IFERROR((F53-E53)/E53,0)</f>
        <v>0.241379310344828</v>
      </c>
      <c r="H53" s="11" t="n">
        <f aca="false">F53-E53</f>
        <v>3.5</v>
      </c>
      <c r="I53" s="13" t="s">
        <v>43</v>
      </c>
    </row>
    <row r="54" customFormat="false" ht="15" hidden="false" customHeight="false" outlineLevel="0" collapsed="false">
      <c r="B54" s="9" t="s">
        <v>94</v>
      </c>
      <c r="C54" s="9" t="s">
        <v>96</v>
      </c>
      <c r="D54" s="10" t="n">
        <v>24</v>
      </c>
      <c r="E54" s="11" t="n">
        <v>14.5</v>
      </c>
      <c r="F54" s="11" t="n">
        <v>18</v>
      </c>
      <c r="G54" s="12" t="n">
        <f aca="false">IFERROR((F54-E54)/E54,0)</f>
        <v>0.241379310344828</v>
      </c>
      <c r="H54" s="11" t="n">
        <f aca="false">F54-E54</f>
        <v>3.5</v>
      </c>
      <c r="I54" s="13" t="s">
        <v>43</v>
      </c>
    </row>
    <row r="55" customFormat="false" ht="15" hidden="false" customHeight="false" outlineLevel="0" collapsed="false">
      <c r="B55" s="9" t="s">
        <v>94</v>
      </c>
      <c r="C55" s="9" t="s">
        <v>97</v>
      </c>
      <c r="D55" s="10" t="n">
        <v>24</v>
      </c>
      <c r="E55" s="11" t="n">
        <v>14.5</v>
      </c>
      <c r="F55" s="11" t="n">
        <v>18</v>
      </c>
      <c r="G55" s="12" t="n">
        <f aca="false">IFERROR((F55-E55)/E55,0)</f>
        <v>0.241379310344828</v>
      </c>
      <c r="H55" s="11" t="n">
        <f aca="false">F55-E55</f>
        <v>3.5</v>
      </c>
      <c r="I55" s="13" t="s">
        <v>43</v>
      </c>
    </row>
    <row r="56" customFormat="false" ht="15" hidden="false" customHeight="false" outlineLevel="0" collapsed="false">
      <c r="B56" s="9" t="s">
        <v>94</v>
      </c>
      <c r="C56" s="9" t="s">
        <v>98</v>
      </c>
      <c r="D56" s="10" t="n">
        <v>24</v>
      </c>
      <c r="E56" s="11" t="n">
        <v>10.5</v>
      </c>
      <c r="F56" s="11" t="n">
        <v>14</v>
      </c>
      <c r="G56" s="12" t="n">
        <f aca="false">IFERROR((F56-E56)/E56,0)</f>
        <v>0.333333333333333</v>
      </c>
      <c r="H56" s="11" t="n">
        <f aca="false">F56-E56</f>
        <v>3.5</v>
      </c>
      <c r="I56" s="13" t="s">
        <v>43</v>
      </c>
    </row>
    <row r="57" customFormat="false" ht="15" hidden="false" customHeight="false" outlineLevel="0" collapsed="false">
      <c r="B57" s="9" t="s">
        <v>94</v>
      </c>
      <c r="C57" s="9" t="s">
        <v>99</v>
      </c>
      <c r="D57" s="10" t="n">
        <v>24</v>
      </c>
      <c r="E57" s="11" t="n">
        <v>10.5</v>
      </c>
      <c r="F57" s="11" t="n">
        <v>14</v>
      </c>
      <c r="G57" s="12" t="n">
        <f aca="false">IFERROR((F57-E57)/E57,0)</f>
        <v>0.333333333333333</v>
      </c>
      <c r="H57" s="11" t="n">
        <f aca="false">F57-E57</f>
        <v>3.5</v>
      </c>
      <c r="I57" s="13" t="s">
        <v>43</v>
      </c>
    </row>
    <row r="58" customFormat="false" ht="15" hidden="false" customHeight="false" outlineLevel="0" collapsed="false">
      <c r="B58" s="14" t="s">
        <v>94</v>
      </c>
      <c r="C58" s="14" t="s">
        <v>100</v>
      </c>
      <c r="D58" s="15" t="n">
        <v>24</v>
      </c>
      <c r="E58" s="16" t="n">
        <v>10.5</v>
      </c>
      <c r="F58" s="16" t="n">
        <v>14</v>
      </c>
      <c r="G58" s="17" t="n">
        <f aca="false">IFERROR((F58-E58)/E58,0)</f>
        <v>0.333333333333333</v>
      </c>
      <c r="H58" s="16" t="n">
        <f aca="false">F58-E58</f>
        <v>3.5</v>
      </c>
      <c r="I58" s="18"/>
    </row>
    <row r="59" customFormat="false" ht="15" hidden="false" customHeight="false" outlineLevel="0" collapsed="false">
      <c r="B59" s="14" t="s">
        <v>94</v>
      </c>
      <c r="C59" s="14" t="s">
        <v>101</v>
      </c>
      <c r="D59" s="15" t="n">
        <v>12</v>
      </c>
      <c r="E59" s="16" t="n">
        <v>16</v>
      </c>
      <c r="F59" s="16" t="n">
        <v>20</v>
      </c>
      <c r="G59" s="17" t="n">
        <f aca="false">IFERROR((F59-E59)/E59,0)</f>
        <v>0.25</v>
      </c>
      <c r="H59" s="16" t="n">
        <f aca="false">F59-E59</f>
        <v>4</v>
      </c>
      <c r="I59" s="18"/>
    </row>
    <row r="60" customFormat="false" ht="15" hidden="false" customHeight="false" outlineLevel="0" collapsed="false">
      <c r="B60" s="9" t="s">
        <v>94</v>
      </c>
      <c r="C60" s="9" t="s">
        <v>102</v>
      </c>
      <c r="D60" s="10" t="n">
        <v>12</v>
      </c>
      <c r="E60" s="11" t="n">
        <v>21</v>
      </c>
      <c r="F60" s="11" t="n">
        <v>26</v>
      </c>
      <c r="G60" s="12" t="n">
        <f aca="false">IFERROR((F60-E60)/E60,0)</f>
        <v>0.238095238095238</v>
      </c>
      <c r="H60" s="11" t="n">
        <f aca="false">F60-E60</f>
        <v>5</v>
      </c>
      <c r="I60" s="13" t="s">
        <v>43</v>
      </c>
    </row>
    <row r="61" customFormat="false" ht="15" hidden="false" customHeight="false" outlineLevel="0" collapsed="false">
      <c r="B61" s="14" t="s">
        <v>94</v>
      </c>
      <c r="C61" s="14" t="s">
        <v>103</v>
      </c>
      <c r="D61" s="15" t="n">
        <v>12</v>
      </c>
      <c r="E61" s="16" t="n">
        <v>32</v>
      </c>
      <c r="F61" s="16" t="n">
        <v>40</v>
      </c>
      <c r="G61" s="17" t="n">
        <f aca="false">IFERROR((F61-E61)/E61,0)</f>
        <v>0.25</v>
      </c>
      <c r="H61" s="16" t="n">
        <f aca="false">F61-E61</f>
        <v>8</v>
      </c>
      <c r="I61" s="18"/>
    </row>
    <row r="62" customFormat="false" ht="15" hidden="false" customHeight="false" outlineLevel="0" collapsed="false">
      <c r="B62" s="14" t="s">
        <v>94</v>
      </c>
      <c r="C62" s="14" t="s">
        <v>104</v>
      </c>
      <c r="D62" s="15" t="n">
        <v>24</v>
      </c>
      <c r="E62" s="16" t="n">
        <v>9.5</v>
      </c>
      <c r="F62" s="16" t="n">
        <v>13</v>
      </c>
      <c r="G62" s="17" t="n">
        <f aca="false">IFERROR((F62-E62)/E62,0)</f>
        <v>0.368421052631579</v>
      </c>
      <c r="H62" s="16" t="n">
        <f aca="false">F62-E62</f>
        <v>3.5</v>
      </c>
      <c r="I62" s="18"/>
    </row>
    <row r="63" customFormat="false" ht="15" hidden="false" customHeight="false" outlineLevel="0" collapsed="false">
      <c r="B63" s="14" t="s">
        <v>94</v>
      </c>
      <c r="C63" s="14" t="s">
        <v>105</v>
      </c>
      <c r="D63" s="15" t="n">
        <v>24</v>
      </c>
      <c r="E63" s="16" t="n">
        <v>12</v>
      </c>
      <c r="F63" s="16" t="n">
        <v>16</v>
      </c>
      <c r="G63" s="17" t="n">
        <f aca="false">IFERROR((F63-E63)/E63,0)</f>
        <v>0.333333333333333</v>
      </c>
      <c r="H63" s="16" t="n">
        <f aca="false">F63-E63</f>
        <v>4</v>
      </c>
      <c r="I63" s="18"/>
    </row>
    <row r="64" customFormat="false" ht="15" hidden="false" customHeight="false" outlineLevel="0" collapsed="false">
      <c r="B64" s="14" t="s">
        <v>94</v>
      </c>
      <c r="C64" s="14" t="s">
        <v>106</v>
      </c>
      <c r="D64" s="15" t="n">
        <v>12</v>
      </c>
      <c r="E64" s="16" t="n">
        <v>18</v>
      </c>
      <c r="F64" s="16" t="n">
        <v>25</v>
      </c>
      <c r="G64" s="17" t="n">
        <f aca="false">IFERROR((F64-E64)/E64,0)</f>
        <v>0.388888888888889</v>
      </c>
      <c r="H64" s="16" t="n">
        <f aca="false">F64-E64</f>
        <v>7</v>
      </c>
      <c r="I64" s="18"/>
    </row>
    <row r="65" customFormat="false" ht="15" hidden="false" customHeight="false" outlineLevel="0" collapsed="false">
      <c r="B65" s="14" t="s">
        <v>94</v>
      </c>
      <c r="C65" s="14" t="s">
        <v>107</v>
      </c>
      <c r="D65" s="15" t="n">
        <v>12</v>
      </c>
      <c r="E65" s="16" t="n">
        <v>18</v>
      </c>
      <c r="F65" s="16" t="n">
        <v>25</v>
      </c>
      <c r="G65" s="17" t="n">
        <f aca="false">IFERROR((F65-E65)/E65,0)</f>
        <v>0.388888888888889</v>
      </c>
      <c r="H65" s="16" t="n">
        <f aca="false">F65-E65</f>
        <v>7</v>
      </c>
      <c r="I65" s="18"/>
    </row>
    <row r="66" customFormat="false" ht="15" hidden="false" customHeight="false" outlineLevel="0" collapsed="false">
      <c r="B66" s="14" t="s">
        <v>94</v>
      </c>
      <c r="C66" s="14" t="s">
        <v>108</v>
      </c>
      <c r="D66" s="15" t="n">
        <v>12</v>
      </c>
      <c r="E66" s="16" t="n">
        <v>8</v>
      </c>
      <c r="F66" s="16" t="n">
        <v>12</v>
      </c>
      <c r="G66" s="17" t="n">
        <f aca="false">IFERROR((F66-E66)/E66,0)</f>
        <v>0.5</v>
      </c>
      <c r="H66" s="16" t="n">
        <f aca="false">F66-E66</f>
        <v>4</v>
      </c>
      <c r="I66" s="18"/>
    </row>
    <row r="67" customFormat="false" ht="15" hidden="false" customHeight="false" outlineLevel="0" collapsed="false">
      <c r="B67" s="14" t="s">
        <v>94</v>
      </c>
      <c r="C67" s="14" t="s">
        <v>109</v>
      </c>
      <c r="D67" s="15" t="n">
        <v>6</v>
      </c>
      <c r="E67" s="16" t="n">
        <v>62</v>
      </c>
      <c r="F67" s="16" t="n">
        <v>75</v>
      </c>
      <c r="G67" s="17" t="n">
        <f aca="false">IFERROR((F67-E67)/E67,0)</f>
        <v>0.209677419354839</v>
      </c>
      <c r="H67" s="16" t="n">
        <f aca="false">F67-E67</f>
        <v>13</v>
      </c>
      <c r="I67" s="18"/>
    </row>
    <row r="68" customFormat="false" ht="15" hidden="false" customHeight="false" outlineLevel="0" collapsed="false">
      <c r="B68" s="14" t="s">
        <v>94</v>
      </c>
      <c r="C68" s="14" t="s">
        <v>110</v>
      </c>
      <c r="D68" s="15" t="n">
        <v>12</v>
      </c>
      <c r="E68" s="16" t="n">
        <v>35</v>
      </c>
      <c r="F68" s="16" t="n">
        <v>42</v>
      </c>
      <c r="G68" s="17" t="n">
        <f aca="false">IFERROR((F68-E68)/E68,0)</f>
        <v>0.2</v>
      </c>
      <c r="H68" s="16" t="n">
        <f aca="false">F68-E68</f>
        <v>7</v>
      </c>
      <c r="I68" s="18"/>
    </row>
    <row r="69" customFormat="false" ht="15" hidden="false" customHeight="false" outlineLevel="0" collapsed="false">
      <c r="B69" s="9" t="s">
        <v>111</v>
      </c>
      <c r="C69" s="9" t="s">
        <v>112</v>
      </c>
      <c r="D69" s="10" t="n">
        <v>10</v>
      </c>
      <c r="E69" s="11" t="n">
        <v>22.5</v>
      </c>
      <c r="F69" s="11" t="n">
        <v>28</v>
      </c>
      <c r="G69" s="12" t="n">
        <f aca="false">IFERROR((F69-E69)/E69,0)</f>
        <v>0.244444444444444</v>
      </c>
      <c r="H69" s="11" t="n">
        <f aca="false">F69-E69</f>
        <v>5.5</v>
      </c>
      <c r="I69" s="13" t="s">
        <v>43</v>
      </c>
    </row>
    <row r="70" customFormat="false" ht="15" hidden="false" customHeight="false" outlineLevel="0" collapsed="false">
      <c r="B70" s="9" t="s">
        <v>111</v>
      </c>
      <c r="C70" s="9" t="s">
        <v>113</v>
      </c>
      <c r="D70" s="10" t="n">
        <v>10</v>
      </c>
      <c r="E70" s="11" t="n">
        <v>22.5</v>
      </c>
      <c r="F70" s="11" t="n">
        <v>28</v>
      </c>
      <c r="G70" s="12" t="n">
        <f aca="false">IFERROR((F70-E70)/E70,0)</f>
        <v>0.244444444444444</v>
      </c>
      <c r="H70" s="11" t="n">
        <f aca="false">F70-E70</f>
        <v>5.5</v>
      </c>
      <c r="I70" s="13" t="s">
        <v>43</v>
      </c>
    </row>
    <row r="71" customFormat="false" ht="15" hidden="false" customHeight="false" outlineLevel="0" collapsed="false">
      <c r="B71" s="9" t="s">
        <v>111</v>
      </c>
      <c r="C71" s="9" t="s">
        <v>114</v>
      </c>
      <c r="D71" s="10" t="n">
        <v>10</v>
      </c>
      <c r="E71" s="11" t="n">
        <v>21</v>
      </c>
      <c r="F71" s="11" t="n">
        <v>26</v>
      </c>
      <c r="G71" s="12" t="n">
        <f aca="false">IFERROR((F71-E71)/E71,0)</f>
        <v>0.238095238095238</v>
      </c>
      <c r="H71" s="11" t="n">
        <f aca="false">F71-E71</f>
        <v>5</v>
      </c>
      <c r="I71" s="13" t="s">
        <v>43</v>
      </c>
    </row>
    <row r="72" customFormat="false" ht="15" hidden="false" customHeight="false" outlineLevel="0" collapsed="false">
      <c r="B72" s="14" t="s">
        <v>111</v>
      </c>
      <c r="C72" s="14" t="s">
        <v>115</v>
      </c>
      <c r="D72" s="15" t="n">
        <v>10</v>
      </c>
      <c r="E72" s="16" t="n">
        <v>23</v>
      </c>
      <c r="F72" s="16" t="n">
        <v>28</v>
      </c>
      <c r="G72" s="17" t="n">
        <f aca="false">IFERROR((F72-E72)/E72,0)</f>
        <v>0.217391304347826</v>
      </c>
      <c r="H72" s="16" t="n">
        <f aca="false">F72-E72</f>
        <v>5</v>
      </c>
      <c r="I72" s="18"/>
    </row>
    <row r="73" customFormat="false" ht="15" hidden="false" customHeight="false" outlineLevel="0" collapsed="false">
      <c r="B73" s="14" t="s">
        <v>111</v>
      </c>
      <c r="C73" s="14" t="s">
        <v>116</v>
      </c>
      <c r="D73" s="15" t="n">
        <v>10</v>
      </c>
      <c r="E73" s="16" t="n">
        <v>21</v>
      </c>
      <c r="F73" s="16" t="n">
        <v>26</v>
      </c>
      <c r="G73" s="17" t="n">
        <f aca="false">IFERROR((F73-E73)/E73,0)</f>
        <v>0.238095238095238</v>
      </c>
      <c r="H73" s="16" t="n">
        <f aca="false">F73-E73</f>
        <v>5</v>
      </c>
      <c r="I73" s="18"/>
    </row>
    <row r="74" customFormat="false" ht="15" hidden="false" customHeight="false" outlineLevel="0" collapsed="false">
      <c r="B74" s="9" t="s">
        <v>111</v>
      </c>
      <c r="C74" s="9" t="s">
        <v>117</v>
      </c>
      <c r="D74" s="10" t="n">
        <v>10</v>
      </c>
      <c r="E74" s="11" t="n">
        <v>42</v>
      </c>
      <c r="F74" s="11" t="n">
        <v>50</v>
      </c>
      <c r="G74" s="12" t="n">
        <f aca="false">IFERROR((F74-E74)/E74,0)</f>
        <v>0.19047619047619</v>
      </c>
      <c r="H74" s="11" t="n">
        <f aca="false">F74-E74</f>
        <v>8</v>
      </c>
      <c r="I74" s="13" t="s">
        <v>43</v>
      </c>
    </row>
    <row r="75" customFormat="false" ht="15" hidden="false" customHeight="false" outlineLevel="0" collapsed="false">
      <c r="B75" s="14" t="s">
        <v>111</v>
      </c>
      <c r="C75" s="14" t="s">
        <v>118</v>
      </c>
      <c r="D75" s="15" t="n">
        <v>10</v>
      </c>
      <c r="E75" s="16" t="n">
        <v>36</v>
      </c>
      <c r="F75" s="16" t="n">
        <v>42</v>
      </c>
      <c r="G75" s="17" t="n">
        <f aca="false">IFERROR((F75-E75)/E75,0)</f>
        <v>0.166666666666667</v>
      </c>
      <c r="H75" s="16" t="n">
        <f aca="false">F75-E75</f>
        <v>6</v>
      </c>
      <c r="I75" s="18"/>
    </row>
    <row r="76" customFormat="false" ht="15" hidden="false" customHeight="false" outlineLevel="0" collapsed="false">
      <c r="B76" s="14" t="s">
        <v>111</v>
      </c>
      <c r="C76" s="14" t="s">
        <v>119</v>
      </c>
      <c r="D76" s="15" t="n">
        <v>10</v>
      </c>
      <c r="E76" s="16" t="n">
        <v>32</v>
      </c>
      <c r="F76" s="16" t="n">
        <v>38</v>
      </c>
      <c r="G76" s="17" t="n">
        <f aca="false">IFERROR((F76-E76)/E76,0)</f>
        <v>0.1875</v>
      </c>
      <c r="H76" s="16" t="n">
        <f aca="false">F76-E76</f>
        <v>6</v>
      </c>
      <c r="I76" s="18"/>
    </row>
    <row r="77" customFormat="false" ht="15" hidden="false" customHeight="false" outlineLevel="0" collapsed="false">
      <c r="B77" s="14" t="s">
        <v>111</v>
      </c>
      <c r="C77" s="14" t="s">
        <v>120</v>
      </c>
      <c r="D77" s="15" t="n">
        <v>10</v>
      </c>
      <c r="E77" s="16" t="n">
        <v>25</v>
      </c>
      <c r="F77" s="16" t="n">
        <v>30</v>
      </c>
      <c r="G77" s="17" t="n">
        <f aca="false">IFERROR((F77-E77)/E77,0)</f>
        <v>0.2</v>
      </c>
      <c r="H77" s="16" t="n">
        <f aca="false">F77-E77</f>
        <v>5</v>
      </c>
      <c r="I77" s="18"/>
    </row>
    <row r="78" customFormat="false" ht="15" hidden="false" customHeight="false" outlineLevel="0" collapsed="false">
      <c r="B78" s="14" t="s">
        <v>111</v>
      </c>
      <c r="C78" s="14" t="s">
        <v>121</v>
      </c>
      <c r="D78" s="15" t="n">
        <v>12</v>
      </c>
      <c r="E78" s="16" t="n">
        <v>22</v>
      </c>
      <c r="F78" s="16" t="n">
        <v>28</v>
      </c>
      <c r="G78" s="17" t="n">
        <f aca="false">IFERROR((F78-E78)/E78,0)</f>
        <v>0.272727272727273</v>
      </c>
      <c r="H78" s="16" t="n">
        <f aca="false">F78-E78</f>
        <v>6</v>
      </c>
      <c r="I78" s="18"/>
    </row>
    <row r="79" customFormat="false" ht="15" hidden="false" customHeight="false" outlineLevel="0" collapsed="false">
      <c r="B79" s="14" t="s">
        <v>111</v>
      </c>
      <c r="C79" s="14" t="s">
        <v>122</v>
      </c>
      <c r="D79" s="15" t="n">
        <v>10</v>
      </c>
      <c r="E79" s="16" t="n">
        <v>88</v>
      </c>
      <c r="F79" s="16" t="n">
        <v>105</v>
      </c>
      <c r="G79" s="17" t="n">
        <f aca="false">IFERROR((F79-E79)/E79,0)</f>
        <v>0.193181818181818</v>
      </c>
      <c r="H79" s="16" t="n">
        <f aca="false">F79-E79</f>
        <v>17</v>
      </c>
      <c r="I79" s="18"/>
    </row>
    <row r="80" customFormat="false" ht="15" hidden="false" customHeight="false" outlineLevel="0" collapsed="false">
      <c r="B80" s="14" t="s">
        <v>111</v>
      </c>
      <c r="C80" s="14" t="s">
        <v>123</v>
      </c>
      <c r="D80" s="15" t="n">
        <v>10</v>
      </c>
      <c r="E80" s="16" t="n">
        <v>41</v>
      </c>
      <c r="F80" s="16" t="n">
        <v>48</v>
      </c>
      <c r="G80" s="17" t="n">
        <f aca="false">IFERROR((F80-E80)/E80,0)</f>
        <v>0.170731707317073</v>
      </c>
      <c r="H80" s="16" t="n">
        <f aca="false">F80-E80</f>
        <v>7</v>
      </c>
      <c r="I80" s="18"/>
    </row>
    <row r="81" customFormat="false" ht="15" hidden="false" customHeight="false" outlineLevel="0" collapsed="false">
      <c r="B81" s="14" t="s">
        <v>111</v>
      </c>
      <c r="C81" s="14" t="s">
        <v>124</v>
      </c>
      <c r="D81" s="15" t="n">
        <v>10</v>
      </c>
      <c r="E81" s="16" t="n">
        <v>35</v>
      </c>
      <c r="F81" s="16" t="n">
        <v>42</v>
      </c>
      <c r="G81" s="17" t="n">
        <f aca="false">IFERROR((F81-E81)/E81,0)</f>
        <v>0.2</v>
      </c>
      <c r="H81" s="16" t="n">
        <f aca="false">F81-E81</f>
        <v>7</v>
      </c>
      <c r="I81" s="18"/>
    </row>
    <row r="82" customFormat="false" ht="15" hidden="false" customHeight="false" outlineLevel="0" collapsed="false">
      <c r="B82" s="14" t="s">
        <v>111</v>
      </c>
      <c r="C82" s="14" t="s">
        <v>125</v>
      </c>
      <c r="D82" s="15" t="n">
        <v>12</v>
      </c>
      <c r="E82" s="16" t="n">
        <v>18</v>
      </c>
      <c r="F82" s="16" t="n">
        <v>24</v>
      </c>
      <c r="G82" s="17" t="n">
        <f aca="false">IFERROR((F82-E82)/E82,0)</f>
        <v>0.333333333333333</v>
      </c>
      <c r="H82" s="16" t="n">
        <f aca="false">F82-E82</f>
        <v>6</v>
      </c>
      <c r="I82" s="18"/>
    </row>
    <row r="83" customFormat="false" ht="15" hidden="false" customHeight="false" outlineLevel="0" collapsed="false">
      <c r="B83" s="14" t="s">
        <v>111</v>
      </c>
      <c r="C83" s="14" t="s">
        <v>126</v>
      </c>
      <c r="D83" s="15" t="n">
        <v>6</v>
      </c>
      <c r="E83" s="16" t="n">
        <v>95</v>
      </c>
      <c r="F83" s="16" t="n">
        <v>115</v>
      </c>
      <c r="G83" s="17" t="n">
        <f aca="false">IFERROR((F83-E83)/E83,0)</f>
        <v>0.210526315789474</v>
      </c>
      <c r="H83" s="16" t="n">
        <f aca="false">F83-E83</f>
        <v>20</v>
      </c>
      <c r="I83" s="18"/>
    </row>
    <row r="84" customFormat="false" ht="15" hidden="false" customHeight="false" outlineLevel="0" collapsed="false">
      <c r="B84" s="14" t="s">
        <v>111</v>
      </c>
      <c r="C84" s="14" t="s">
        <v>127</v>
      </c>
      <c r="D84" s="15" t="n">
        <v>12</v>
      </c>
      <c r="E84" s="16" t="n">
        <v>32</v>
      </c>
      <c r="F84" s="16" t="n">
        <v>40</v>
      </c>
      <c r="G84" s="17" t="n">
        <f aca="false">IFERROR((F84-E84)/E84,0)</f>
        <v>0.25</v>
      </c>
      <c r="H84" s="16" t="n">
        <f aca="false">F84-E84</f>
        <v>8</v>
      </c>
      <c r="I84" s="18"/>
    </row>
    <row r="85" customFormat="false" ht="15" hidden="false" customHeight="false" outlineLevel="0" collapsed="false">
      <c r="B85" s="9" t="s">
        <v>128</v>
      </c>
      <c r="C85" s="9" t="s">
        <v>129</v>
      </c>
      <c r="D85" s="10" t="n">
        <v>30</v>
      </c>
      <c r="E85" s="11" t="n">
        <v>8.5</v>
      </c>
      <c r="F85" s="11" t="n">
        <v>12</v>
      </c>
      <c r="G85" s="12" t="n">
        <f aca="false">IFERROR((F85-E85)/E85,0)</f>
        <v>0.411764705882353</v>
      </c>
      <c r="H85" s="11" t="n">
        <f aca="false">F85-E85</f>
        <v>3.5</v>
      </c>
      <c r="I85" s="13" t="s">
        <v>43</v>
      </c>
    </row>
    <row r="86" customFormat="false" ht="15" hidden="false" customHeight="false" outlineLevel="0" collapsed="false">
      <c r="B86" s="9" t="s">
        <v>128</v>
      </c>
      <c r="C86" s="9" t="s">
        <v>130</v>
      </c>
      <c r="D86" s="10" t="n">
        <v>30</v>
      </c>
      <c r="E86" s="11" t="n">
        <v>8.5</v>
      </c>
      <c r="F86" s="11" t="n">
        <v>12</v>
      </c>
      <c r="G86" s="12" t="n">
        <f aca="false">IFERROR((F86-E86)/E86,0)</f>
        <v>0.411764705882353</v>
      </c>
      <c r="H86" s="11" t="n">
        <f aca="false">F86-E86</f>
        <v>3.5</v>
      </c>
      <c r="I86" s="13" t="s">
        <v>43</v>
      </c>
    </row>
    <row r="87" customFormat="false" ht="15" hidden="false" customHeight="false" outlineLevel="0" collapsed="false">
      <c r="B87" s="9" t="s">
        <v>128</v>
      </c>
      <c r="C87" s="9" t="s">
        <v>131</v>
      </c>
      <c r="D87" s="10" t="n">
        <v>24</v>
      </c>
      <c r="E87" s="11" t="n">
        <v>9</v>
      </c>
      <c r="F87" s="11" t="n">
        <v>13</v>
      </c>
      <c r="G87" s="12" t="n">
        <f aca="false">IFERROR((F87-E87)/E87,0)</f>
        <v>0.444444444444444</v>
      </c>
      <c r="H87" s="11" t="n">
        <f aca="false">F87-E87</f>
        <v>4</v>
      </c>
      <c r="I87" s="13" t="s">
        <v>43</v>
      </c>
    </row>
    <row r="88" customFormat="false" ht="15" hidden="false" customHeight="false" outlineLevel="0" collapsed="false">
      <c r="B88" s="9" t="s">
        <v>128</v>
      </c>
      <c r="C88" s="9" t="s">
        <v>132</v>
      </c>
      <c r="D88" s="10" t="n">
        <v>30</v>
      </c>
      <c r="E88" s="11" t="n">
        <v>9</v>
      </c>
      <c r="F88" s="11" t="n">
        <v>13</v>
      </c>
      <c r="G88" s="12" t="n">
        <f aca="false">IFERROR((F88-E88)/E88,0)</f>
        <v>0.444444444444444</v>
      </c>
      <c r="H88" s="11" t="n">
        <f aca="false">F88-E88</f>
        <v>4</v>
      </c>
      <c r="I88" s="13" t="s">
        <v>43</v>
      </c>
    </row>
    <row r="89" customFormat="false" ht="15" hidden="false" customHeight="false" outlineLevel="0" collapsed="false">
      <c r="B89" s="9" t="s">
        <v>128</v>
      </c>
      <c r="C89" s="9" t="s">
        <v>133</v>
      </c>
      <c r="D89" s="10" t="n">
        <v>30</v>
      </c>
      <c r="E89" s="11" t="n">
        <v>8.5</v>
      </c>
      <c r="F89" s="11" t="n">
        <v>12</v>
      </c>
      <c r="G89" s="12" t="n">
        <f aca="false">IFERROR((F89-E89)/E89,0)</f>
        <v>0.411764705882353</v>
      </c>
      <c r="H89" s="11" t="n">
        <f aca="false">F89-E89</f>
        <v>3.5</v>
      </c>
      <c r="I89" s="13" t="s">
        <v>43</v>
      </c>
    </row>
    <row r="90" customFormat="false" ht="15" hidden="false" customHeight="false" outlineLevel="0" collapsed="false">
      <c r="B90" s="14" t="s">
        <v>128</v>
      </c>
      <c r="C90" s="14" t="s">
        <v>134</v>
      </c>
      <c r="D90" s="15" t="n">
        <v>30</v>
      </c>
      <c r="E90" s="16" t="n">
        <v>8.5</v>
      </c>
      <c r="F90" s="16" t="n">
        <v>12</v>
      </c>
      <c r="G90" s="17" t="n">
        <f aca="false">IFERROR((F90-E90)/E90,0)</f>
        <v>0.411764705882353</v>
      </c>
      <c r="H90" s="16" t="n">
        <f aca="false">F90-E90</f>
        <v>3.5</v>
      </c>
      <c r="I90" s="18"/>
    </row>
    <row r="91" customFormat="false" ht="15" hidden="false" customHeight="false" outlineLevel="0" collapsed="false">
      <c r="B91" s="14" t="s">
        <v>128</v>
      </c>
      <c r="C91" s="14" t="s">
        <v>135</v>
      </c>
      <c r="D91" s="15" t="n">
        <v>30</v>
      </c>
      <c r="E91" s="16" t="n">
        <v>8</v>
      </c>
      <c r="F91" s="16" t="n">
        <v>11</v>
      </c>
      <c r="G91" s="17" t="n">
        <f aca="false">IFERROR((F91-E91)/E91,0)</f>
        <v>0.375</v>
      </c>
      <c r="H91" s="16" t="n">
        <f aca="false">F91-E91</f>
        <v>3</v>
      </c>
      <c r="I91" s="18"/>
    </row>
    <row r="92" customFormat="false" ht="15" hidden="false" customHeight="false" outlineLevel="0" collapsed="false">
      <c r="B92" s="14" t="s">
        <v>128</v>
      </c>
      <c r="C92" s="14" t="s">
        <v>136</v>
      </c>
      <c r="D92" s="15" t="n">
        <v>30</v>
      </c>
      <c r="E92" s="16" t="n">
        <v>8</v>
      </c>
      <c r="F92" s="16" t="n">
        <v>11</v>
      </c>
      <c r="G92" s="17" t="n">
        <f aca="false">IFERROR((F92-E92)/E92,0)</f>
        <v>0.375</v>
      </c>
      <c r="H92" s="16" t="n">
        <f aca="false">F92-E92</f>
        <v>3</v>
      </c>
      <c r="I92" s="18"/>
    </row>
    <row r="93" customFormat="false" ht="15" hidden="false" customHeight="false" outlineLevel="0" collapsed="false">
      <c r="B93" s="14" t="s">
        <v>128</v>
      </c>
      <c r="C93" s="14" t="s">
        <v>137</v>
      </c>
      <c r="D93" s="15" t="n">
        <v>30</v>
      </c>
      <c r="E93" s="16" t="n">
        <v>8.5</v>
      </c>
      <c r="F93" s="16" t="n">
        <v>12</v>
      </c>
      <c r="G93" s="17" t="n">
        <f aca="false">IFERROR((F93-E93)/E93,0)</f>
        <v>0.411764705882353</v>
      </c>
      <c r="H93" s="16" t="n">
        <f aca="false">F93-E93</f>
        <v>3.5</v>
      </c>
      <c r="I93" s="18"/>
    </row>
    <row r="94" customFormat="false" ht="15" hidden="false" customHeight="false" outlineLevel="0" collapsed="false">
      <c r="B94" s="14" t="s">
        <v>128</v>
      </c>
      <c r="C94" s="14" t="s">
        <v>138</v>
      </c>
      <c r="D94" s="15" t="n">
        <v>24</v>
      </c>
      <c r="E94" s="16" t="n">
        <v>8.5</v>
      </c>
      <c r="F94" s="16" t="n">
        <v>12</v>
      </c>
      <c r="G94" s="17" t="n">
        <f aca="false">IFERROR((F94-E94)/E94,0)</f>
        <v>0.411764705882353</v>
      </c>
      <c r="H94" s="16" t="n">
        <f aca="false">F94-E94</f>
        <v>3.5</v>
      </c>
      <c r="I94" s="18"/>
    </row>
    <row r="95" customFormat="false" ht="15" hidden="false" customHeight="false" outlineLevel="0" collapsed="false">
      <c r="B95" s="14" t="s">
        <v>128</v>
      </c>
      <c r="C95" s="14" t="s">
        <v>139</v>
      </c>
      <c r="D95" s="15" t="n">
        <v>12</v>
      </c>
      <c r="E95" s="16" t="n">
        <v>12</v>
      </c>
      <c r="F95" s="16" t="n">
        <v>16</v>
      </c>
      <c r="G95" s="17" t="n">
        <f aca="false">IFERROR((F95-E95)/E95,0)</f>
        <v>0.333333333333333</v>
      </c>
      <c r="H95" s="16" t="n">
        <f aca="false">F95-E95</f>
        <v>4</v>
      </c>
      <c r="I95" s="18"/>
    </row>
    <row r="96" customFormat="false" ht="15" hidden="false" customHeight="false" outlineLevel="0" collapsed="false">
      <c r="B96" s="9" t="s">
        <v>140</v>
      </c>
      <c r="C96" s="9" t="s">
        <v>141</v>
      </c>
      <c r="D96" s="10" t="n">
        <v>12</v>
      </c>
      <c r="E96" s="11" t="n">
        <v>16</v>
      </c>
      <c r="F96" s="11" t="n">
        <v>22</v>
      </c>
      <c r="G96" s="12" t="n">
        <f aca="false">IFERROR((F96-E96)/E96,0)</f>
        <v>0.375</v>
      </c>
      <c r="H96" s="11" t="n">
        <f aca="false">F96-E96</f>
        <v>6</v>
      </c>
      <c r="I96" s="13" t="s">
        <v>43</v>
      </c>
    </row>
    <row r="97" customFormat="false" ht="15" hidden="false" customHeight="false" outlineLevel="0" collapsed="false">
      <c r="B97" s="9" t="s">
        <v>140</v>
      </c>
      <c r="C97" s="9" t="s">
        <v>142</v>
      </c>
      <c r="D97" s="10" t="n">
        <v>12</v>
      </c>
      <c r="E97" s="11" t="n">
        <v>16</v>
      </c>
      <c r="F97" s="11" t="n">
        <v>22</v>
      </c>
      <c r="G97" s="12" t="n">
        <f aca="false">IFERROR((F97-E97)/E97,0)</f>
        <v>0.375</v>
      </c>
      <c r="H97" s="11" t="n">
        <f aca="false">F97-E97</f>
        <v>6</v>
      </c>
      <c r="I97" s="13" t="s">
        <v>43</v>
      </c>
    </row>
    <row r="98" customFormat="false" ht="15" hidden="false" customHeight="false" outlineLevel="0" collapsed="false">
      <c r="B98" s="9" t="s">
        <v>140</v>
      </c>
      <c r="C98" s="9" t="s">
        <v>143</v>
      </c>
      <c r="D98" s="10" t="n">
        <v>20</v>
      </c>
      <c r="E98" s="11" t="n">
        <v>8</v>
      </c>
      <c r="F98" s="11" t="n">
        <v>12</v>
      </c>
      <c r="G98" s="12" t="n">
        <f aca="false">IFERROR((F98-E98)/E98,0)</f>
        <v>0.5</v>
      </c>
      <c r="H98" s="11" t="n">
        <f aca="false">F98-E98</f>
        <v>4</v>
      </c>
      <c r="I98" s="13" t="s">
        <v>43</v>
      </c>
    </row>
    <row r="99" customFormat="false" ht="15" hidden="false" customHeight="false" outlineLevel="0" collapsed="false">
      <c r="B99" s="14" t="s">
        <v>140</v>
      </c>
      <c r="C99" s="14" t="s">
        <v>144</v>
      </c>
      <c r="D99" s="15" t="n">
        <v>20</v>
      </c>
      <c r="E99" s="16" t="n">
        <v>14</v>
      </c>
      <c r="F99" s="16" t="n">
        <v>20</v>
      </c>
      <c r="G99" s="17" t="n">
        <f aca="false">IFERROR((F99-E99)/E99,0)</f>
        <v>0.428571428571429</v>
      </c>
      <c r="H99" s="16" t="n">
        <f aca="false">F99-E99</f>
        <v>6</v>
      </c>
      <c r="I99" s="18"/>
    </row>
    <row r="100" customFormat="false" ht="15" hidden="false" customHeight="false" outlineLevel="0" collapsed="false">
      <c r="B100" s="14" t="s">
        <v>140</v>
      </c>
      <c r="C100" s="14" t="s">
        <v>145</v>
      </c>
      <c r="D100" s="15" t="n">
        <v>12</v>
      </c>
      <c r="E100" s="16" t="n">
        <v>16</v>
      </c>
      <c r="F100" s="16" t="n">
        <v>22</v>
      </c>
      <c r="G100" s="17" t="n">
        <f aca="false">IFERROR((F100-E100)/E100,0)</f>
        <v>0.375</v>
      </c>
      <c r="H100" s="16" t="n">
        <f aca="false">F100-E100</f>
        <v>6</v>
      </c>
      <c r="I100" s="18"/>
    </row>
    <row r="101" customFormat="false" ht="15" hidden="false" customHeight="false" outlineLevel="0" collapsed="false">
      <c r="B101" s="14" t="s">
        <v>140</v>
      </c>
      <c r="C101" s="14" t="s">
        <v>146</v>
      </c>
      <c r="D101" s="15" t="n">
        <v>12</v>
      </c>
      <c r="E101" s="16" t="n">
        <v>14</v>
      </c>
      <c r="F101" s="16" t="n">
        <v>20</v>
      </c>
      <c r="G101" s="17" t="n">
        <f aca="false">IFERROR((F101-E101)/E101,0)</f>
        <v>0.428571428571429</v>
      </c>
      <c r="H101" s="16" t="n">
        <f aca="false">F101-E101</f>
        <v>6</v>
      </c>
      <c r="I101" s="18"/>
    </row>
    <row r="102" customFormat="false" ht="15" hidden="false" customHeight="false" outlineLevel="0" collapsed="false">
      <c r="B102" s="9" t="s">
        <v>140</v>
      </c>
      <c r="C102" s="9" t="s">
        <v>147</v>
      </c>
      <c r="D102" s="10" t="n">
        <v>30</v>
      </c>
      <c r="E102" s="11" t="n">
        <v>8</v>
      </c>
      <c r="F102" s="11" t="n">
        <v>12</v>
      </c>
      <c r="G102" s="12" t="n">
        <f aca="false">IFERROR((F102-E102)/E102,0)</f>
        <v>0.5</v>
      </c>
      <c r="H102" s="11" t="n">
        <f aca="false">F102-E102</f>
        <v>4</v>
      </c>
      <c r="I102" s="13" t="s">
        <v>43</v>
      </c>
    </row>
    <row r="103" customFormat="false" ht="15" hidden="false" customHeight="false" outlineLevel="0" collapsed="false">
      <c r="B103" s="9" t="s">
        <v>140</v>
      </c>
      <c r="C103" s="9" t="s">
        <v>148</v>
      </c>
      <c r="D103" s="10" t="n">
        <v>24</v>
      </c>
      <c r="E103" s="11" t="n">
        <v>11</v>
      </c>
      <c r="F103" s="11" t="n">
        <v>15</v>
      </c>
      <c r="G103" s="12" t="n">
        <f aca="false">IFERROR((F103-E103)/E103,0)</f>
        <v>0.363636363636364</v>
      </c>
      <c r="H103" s="11" t="n">
        <f aca="false">F103-E103</f>
        <v>4</v>
      </c>
      <c r="I103" s="13" t="s">
        <v>43</v>
      </c>
    </row>
    <row r="104" customFormat="false" ht="15" hidden="false" customHeight="false" outlineLevel="0" collapsed="false">
      <c r="B104" s="14" t="s">
        <v>140</v>
      </c>
      <c r="C104" s="14" t="s">
        <v>149</v>
      </c>
      <c r="D104" s="15" t="n">
        <v>24</v>
      </c>
      <c r="E104" s="16" t="n">
        <v>8.5</v>
      </c>
      <c r="F104" s="16" t="n">
        <v>12</v>
      </c>
      <c r="G104" s="17" t="n">
        <f aca="false">IFERROR((F104-E104)/E104,0)</f>
        <v>0.411764705882353</v>
      </c>
      <c r="H104" s="16" t="n">
        <f aca="false">F104-E104</f>
        <v>3.5</v>
      </c>
      <c r="I104" s="18"/>
    </row>
    <row r="105" customFormat="false" ht="15" hidden="false" customHeight="false" outlineLevel="0" collapsed="false">
      <c r="B105" s="14" t="s">
        <v>140</v>
      </c>
      <c r="C105" s="14" t="s">
        <v>150</v>
      </c>
      <c r="D105" s="15" t="n">
        <v>12</v>
      </c>
      <c r="E105" s="16" t="n">
        <v>22</v>
      </c>
      <c r="F105" s="16" t="n">
        <v>28</v>
      </c>
      <c r="G105" s="17" t="n">
        <f aca="false">IFERROR((F105-E105)/E105,0)</f>
        <v>0.272727272727273</v>
      </c>
      <c r="H105" s="16" t="n">
        <f aca="false">F105-E105</f>
        <v>6</v>
      </c>
      <c r="I105" s="18"/>
    </row>
    <row r="106" customFormat="false" ht="15" hidden="false" customHeight="false" outlineLevel="0" collapsed="false">
      <c r="B106" s="14" t="s">
        <v>140</v>
      </c>
      <c r="C106" s="14" t="s">
        <v>151</v>
      </c>
      <c r="D106" s="15" t="n">
        <v>20</v>
      </c>
      <c r="E106" s="16" t="n">
        <v>14</v>
      </c>
      <c r="F106" s="16" t="n">
        <v>20</v>
      </c>
      <c r="G106" s="17" t="n">
        <f aca="false">IFERROR((F106-E106)/E106,0)</f>
        <v>0.428571428571429</v>
      </c>
      <c r="H106" s="16" t="n">
        <f aca="false">F106-E106</f>
        <v>6</v>
      </c>
      <c r="I106" s="18"/>
    </row>
    <row r="107" customFormat="false" ht="15" hidden="false" customHeight="false" outlineLevel="0" collapsed="false">
      <c r="B107" s="9" t="s">
        <v>140</v>
      </c>
      <c r="C107" s="9" t="s">
        <v>152</v>
      </c>
      <c r="D107" s="10" t="n">
        <v>20</v>
      </c>
      <c r="E107" s="11" t="n">
        <v>11</v>
      </c>
      <c r="F107" s="11" t="n">
        <v>15</v>
      </c>
      <c r="G107" s="12" t="n">
        <f aca="false">IFERROR((F107-E107)/E107,0)</f>
        <v>0.363636363636364</v>
      </c>
      <c r="H107" s="11" t="n">
        <f aca="false">F107-E107</f>
        <v>4</v>
      </c>
      <c r="I107" s="13" t="s">
        <v>43</v>
      </c>
    </row>
    <row r="108" customFormat="false" ht="15" hidden="false" customHeight="false" outlineLevel="0" collapsed="false">
      <c r="B108" s="14" t="s">
        <v>140</v>
      </c>
      <c r="C108" s="14" t="s">
        <v>153</v>
      </c>
      <c r="D108" s="15" t="n">
        <v>20</v>
      </c>
      <c r="E108" s="16" t="n">
        <v>14</v>
      </c>
      <c r="F108" s="16" t="n">
        <v>20</v>
      </c>
      <c r="G108" s="17" t="n">
        <f aca="false">IFERROR((F108-E108)/E108,0)</f>
        <v>0.428571428571429</v>
      </c>
      <c r="H108" s="16" t="n">
        <f aca="false">F108-E108</f>
        <v>6</v>
      </c>
      <c r="I108" s="18"/>
    </row>
    <row r="109" customFormat="false" ht="15" hidden="false" customHeight="false" outlineLevel="0" collapsed="false">
      <c r="B109" s="14" t="s">
        <v>140</v>
      </c>
      <c r="C109" s="14" t="s">
        <v>154</v>
      </c>
      <c r="D109" s="15" t="n">
        <v>12</v>
      </c>
      <c r="E109" s="16" t="n">
        <v>22</v>
      </c>
      <c r="F109" s="16" t="n">
        <v>28</v>
      </c>
      <c r="G109" s="17" t="n">
        <f aca="false">IFERROR((F109-E109)/E109,0)</f>
        <v>0.272727272727273</v>
      </c>
      <c r="H109" s="16" t="n">
        <f aca="false">F109-E109</f>
        <v>6</v>
      </c>
      <c r="I109" s="18"/>
    </row>
    <row r="110" customFormat="false" ht="15" hidden="false" customHeight="false" outlineLevel="0" collapsed="false">
      <c r="B110" s="14" t="s">
        <v>140</v>
      </c>
      <c r="C110" s="14" t="s">
        <v>155</v>
      </c>
      <c r="D110" s="15" t="n">
        <v>20</v>
      </c>
      <c r="E110" s="16" t="n">
        <v>11</v>
      </c>
      <c r="F110" s="16" t="n">
        <v>15</v>
      </c>
      <c r="G110" s="17" t="n">
        <f aca="false">IFERROR((F110-E110)/E110,0)</f>
        <v>0.363636363636364</v>
      </c>
      <c r="H110" s="16" t="n">
        <f aca="false">F110-E110</f>
        <v>4</v>
      </c>
      <c r="I110" s="18"/>
    </row>
    <row r="111" customFormat="false" ht="15" hidden="false" customHeight="false" outlineLevel="0" collapsed="false">
      <c r="B111" s="9" t="s">
        <v>156</v>
      </c>
      <c r="C111" s="9" t="s">
        <v>157</v>
      </c>
      <c r="D111" s="10" t="n">
        <v>100</v>
      </c>
      <c r="E111" s="11" t="n">
        <v>0.55</v>
      </c>
      <c r="F111" s="11" t="n">
        <v>1</v>
      </c>
      <c r="G111" s="12" t="n">
        <f aca="false">IFERROR((F111-E111)/E111,0)</f>
        <v>0.818181818181818</v>
      </c>
      <c r="H111" s="11" t="n">
        <f aca="false">F111-E111</f>
        <v>0.45</v>
      </c>
      <c r="I111" s="13" t="s">
        <v>43</v>
      </c>
    </row>
    <row r="112" customFormat="false" ht="15" hidden="false" customHeight="false" outlineLevel="0" collapsed="false">
      <c r="B112" s="9" t="s">
        <v>156</v>
      </c>
      <c r="C112" s="9" t="s">
        <v>158</v>
      </c>
      <c r="D112" s="10" t="n">
        <v>100</v>
      </c>
      <c r="E112" s="11" t="n">
        <v>0.55</v>
      </c>
      <c r="F112" s="11" t="n">
        <v>1</v>
      </c>
      <c r="G112" s="12" t="n">
        <f aca="false">IFERROR((F112-E112)/E112,0)</f>
        <v>0.818181818181818</v>
      </c>
      <c r="H112" s="11" t="n">
        <f aca="false">F112-E112</f>
        <v>0.45</v>
      </c>
      <c r="I112" s="13" t="s">
        <v>43</v>
      </c>
    </row>
    <row r="113" customFormat="false" ht="15" hidden="false" customHeight="false" outlineLevel="0" collapsed="false">
      <c r="B113" s="14" t="s">
        <v>156</v>
      </c>
      <c r="C113" s="14" t="s">
        <v>159</v>
      </c>
      <c r="D113" s="15" t="n">
        <v>24</v>
      </c>
      <c r="E113" s="16" t="n">
        <v>14</v>
      </c>
      <c r="F113" s="16" t="n">
        <v>18</v>
      </c>
      <c r="G113" s="17" t="n">
        <f aca="false">IFERROR((F113-E113)/E113,0)</f>
        <v>0.285714285714286</v>
      </c>
      <c r="H113" s="16" t="n">
        <f aca="false">F113-E113</f>
        <v>4</v>
      </c>
      <c r="I113" s="18"/>
    </row>
    <row r="114" customFormat="false" ht="15" hidden="false" customHeight="false" outlineLevel="0" collapsed="false">
      <c r="B114" s="9" t="s">
        <v>156</v>
      </c>
      <c r="C114" s="9" t="s">
        <v>160</v>
      </c>
      <c r="D114" s="10" t="n">
        <v>100</v>
      </c>
      <c r="E114" s="11" t="n">
        <v>1.5</v>
      </c>
      <c r="F114" s="11" t="n">
        <v>3</v>
      </c>
      <c r="G114" s="12" t="n">
        <f aca="false">IFERROR((F114-E114)/E114,0)</f>
        <v>1</v>
      </c>
      <c r="H114" s="11" t="n">
        <f aca="false">F114-E114</f>
        <v>1.5</v>
      </c>
      <c r="I114" s="13" t="s">
        <v>43</v>
      </c>
    </row>
    <row r="115" customFormat="false" ht="15" hidden="false" customHeight="false" outlineLevel="0" collapsed="false">
      <c r="B115" s="9" t="s">
        <v>156</v>
      </c>
      <c r="C115" s="9" t="s">
        <v>161</v>
      </c>
      <c r="D115" s="10" t="n">
        <v>24</v>
      </c>
      <c r="E115" s="11" t="n">
        <v>7</v>
      </c>
      <c r="F115" s="11" t="n">
        <v>10</v>
      </c>
      <c r="G115" s="12" t="n">
        <f aca="false">IFERROR((F115-E115)/E115,0)</f>
        <v>0.428571428571429</v>
      </c>
      <c r="H115" s="11" t="n">
        <f aca="false">F115-E115</f>
        <v>3</v>
      </c>
      <c r="I115" s="13" t="s">
        <v>43</v>
      </c>
    </row>
    <row r="116" customFormat="false" ht="15" hidden="false" customHeight="false" outlineLevel="0" collapsed="false">
      <c r="B116" s="14" t="s">
        <v>156</v>
      </c>
      <c r="C116" s="14" t="s">
        <v>162</v>
      </c>
      <c r="D116" s="15" t="n">
        <v>24</v>
      </c>
      <c r="E116" s="16" t="n">
        <v>10</v>
      </c>
      <c r="F116" s="16" t="n">
        <v>15</v>
      </c>
      <c r="G116" s="17" t="n">
        <f aca="false">IFERROR((F116-E116)/E116,0)</f>
        <v>0.5</v>
      </c>
      <c r="H116" s="16" t="n">
        <f aca="false">F116-E116</f>
        <v>5</v>
      </c>
      <c r="I116" s="18"/>
    </row>
    <row r="117" customFormat="false" ht="15" hidden="false" customHeight="false" outlineLevel="0" collapsed="false">
      <c r="B117" s="14" t="s">
        <v>156</v>
      </c>
      <c r="C117" s="14" t="s">
        <v>163</v>
      </c>
      <c r="D117" s="15" t="n">
        <v>24</v>
      </c>
      <c r="E117" s="16" t="n">
        <v>18</v>
      </c>
      <c r="F117" s="16" t="n">
        <v>25</v>
      </c>
      <c r="G117" s="17" t="n">
        <f aca="false">IFERROR((F117-E117)/E117,0)</f>
        <v>0.388888888888889</v>
      </c>
      <c r="H117" s="16" t="n">
        <f aca="false">F117-E117</f>
        <v>7</v>
      </c>
      <c r="I117" s="18"/>
    </row>
    <row r="118" customFormat="false" ht="15" hidden="false" customHeight="false" outlineLevel="0" collapsed="false">
      <c r="B118" s="14" t="s">
        <v>156</v>
      </c>
      <c r="C118" s="14" t="s">
        <v>164</v>
      </c>
      <c r="D118" s="15" t="n">
        <v>100</v>
      </c>
      <c r="E118" s="16" t="n">
        <v>4</v>
      </c>
      <c r="F118" s="16" t="n">
        <v>6</v>
      </c>
      <c r="G118" s="17" t="n">
        <f aca="false">IFERROR((F118-E118)/E118,0)</f>
        <v>0.5</v>
      </c>
      <c r="H118" s="16" t="n">
        <f aca="false">F118-E118</f>
        <v>2</v>
      </c>
      <c r="I118" s="18"/>
    </row>
    <row r="119" customFormat="false" ht="15" hidden="false" customHeight="false" outlineLevel="0" collapsed="false">
      <c r="B119" s="14" t="s">
        <v>156</v>
      </c>
      <c r="C119" s="14" t="s">
        <v>165</v>
      </c>
      <c r="D119" s="15" t="n">
        <v>24</v>
      </c>
      <c r="E119" s="16" t="n">
        <v>22</v>
      </c>
      <c r="F119" s="16" t="n">
        <v>30</v>
      </c>
      <c r="G119" s="17" t="n">
        <f aca="false">IFERROR((F119-E119)/E119,0)</f>
        <v>0.363636363636364</v>
      </c>
      <c r="H119" s="16" t="n">
        <f aca="false">F119-E119</f>
        <v>8</v>
      </c>
      <c r="I119" s="18"/>
    </row>
    <row r="120" customFormat="false" ht="15" hidden="false" customHeight="false" outlineLevel="0" collapsed="false">
      <c r="B120" s="14" t="s">
        <v>156</v>
      </c>
      <c r="C120" s="14" t="s">
        <v>166</v>
      </c>
      <c r="D120" s="15" t="n">
        <v>100</v>
      </c>
      <c r="E120" s="16" t="n">
        <v>1.5</v>
      </c>
      <c r="F120" s="16" t="n">
        <v>3</v>
      </c>
      <c r="G120" s="17" t="n">
        <f aca="false">IFERROR((F120-E120)/E120,0)</f>
        <v>1</v>
      </c>
      <c r="H120" s="16" t="n">
        <f aca="false">F120-E120</f>
        <v>1.5</v>
      </c>
      <c r="I120" s="18"/>
    </row>
    <row r="121" customFormat="false" ht="15" hidden="false" customHeight="false" outlineLevel="0" collapsed="false">
      <c r="B121" s="14" t="s">
        <v>156</v>
      </c>
      <c r="C121" s="14" t="s">
        <v>167</v>
      </c>
      <c r="D121" s="15" t="n">
        <v>24</v>
      </c>
      <c r="E121" s="16" t="n">
        <v>18</v>
      </c>
      <c r="F121" s="16" t="n">
        <v>25</v>
      </c>
      <c r="G121" s="17" t="n">
        <f aca="false">IFERROR((F121-E121)/E121,0)</f>
        <v>0.388888888888889</v>
      </c>
      <c r="H121" s="16" t="n">
        <f aca="false">F121-E121</f>
        <v>7</v>
      </c>
      <c r="I121" s="18"/>
    </row>
    <row r="122" customFormat="false" ht="15" hidden="false" customHeight="false" outlineLevel="0" collapsed="false">
      <c r="B122" s="14" t="s">
        <v>156</v>
      </c>
      <c r="C122" s="14" t="s">
        <v>168</v>
      </c>
      <c r="D122" s="15" t="n">
        <v>50</v>
      </c>
      <c r="E122" s="16" t="n">
        <v>2.5</v>
      </c>
      <c r="F122" s="16" t="n">
        <v>5</v>
      </c>
      <c r="G122" s="17" t="n">
        <f aca="false">IFERROR((F122-E122)/E122,0)</f>
        <v>1</v>
      </c>
      <c r="H122" s="16" t="n">
        <f aca="false">F122-E122</f>
        <v>2.5</v>
      </c>
      <c r="I122" s="18"/>
    </row>
    <row r="123" customFormat="false" ht="15" hidden="false" customHeight="false" outlineLevel="0" collapsed="false">
      <c r="B123" s="14" t="s">
        <v>156</v>
      </c>
      <c r="C123" s="14" t="s">
        <v>169</v>
      </c>
      <c r="D123" s="15" t="n">
        <v>100</v>
      </c>
      <c r="E123" s="16" t="n">
        <v>1</v>
      </c>
      <c r="F123" s="16" t="n">
        <v>2</v>
      </c>
      <c r="G123" s="17" t="n">
        <f aca="false">IFERROR((F123-E123)/E123,0)</f>
        <v>1</v>
      </c>
      <c r="H123" s="16" t="n">
        <f aca="false">F123-E123</f>
        <v>1</v>
      </c>
      <c r="I123" s="18"/>
    </row>
    <row r="124" customFormat="false" ht="15" hidden="false" customHeight="false" outlineLevel="0" collapsed="false">
      <c r="B124" s="14" t="s">
        <v>156</v>
      </c>
      <c r="C124" s="14" t="s">
        <v>170</v>
      </c>
      <c r="D124" s="15" t="n">
        <v>100</v>
      </c>
      <c r="E124" s="16" t="n">
        <v>1.5</v>
      </c>
      <c r="F124" s="16" t="n">
        <v>3</v>
      </c>
      <c r="G124" s="17" t="n">
        <f aca="false">IFERROR((F124-E124)/E124,0)</f>
        <v>1</v>
      </c>
      <c r="H124" s="16" t="n">
        <f aca="false">F124-E124</f>
        <v>1.5</v>
      </c>
      <c r="I124" s="18"/>
    </row>
    <row r="125" customFormat="false" ht="15" hidden="false" customHeight="false" outlineLevel="0" collapsed="false">
      <c r="B125" s="9" t="s">
        <v>171</v>
      </c>
      <c r="C125" s="9" t="s">
        <v>172</v>
      </c>
      <c r="D125" s="10" t="n">
        <v>6</v>
      </c>
      <c r="E125" s="11" t="n">
        <v>78</v>
      </c>
      <c r="F125" s="11" t="n">
        <v>92</v>
      </c>
      <c r="G125" s="12" t="n">
        <f aca="false">IFERROR((F125-E125)/E125,0)</f>
        <v>0.17948717948718</v>
      </c>
      <c r="H125" s="11" t="n">
        <f aca="false">F125-E125</f>
        <v>14</v>
      </c>
      <c r="I125" s="13" t="s">
        <v>43</v>
      </c>
    </row>
    <row r="126" customFormat="false" ht="15" hidden="false" customHeight="false" outlineLevel="0" collapsed="false">
      <c r="B126" s="14" t="s">
        <v>171</v>
      </c>
      <c r="C126" s="14" t="s">
        <v>173</v>
      </c>
      <c r="D126" s="15" t="n">
        <v>6</v>
      </c>
      <c r="E126" s="16" t="n">
        <v>88</v>
      </c>
      <c r="F126" s="16" t="n">
        <v>105</v>
      </c>
      <c r="G126" s="17" t="n">
        <f aca="false">IFERROR((F126-E126)/E126,0)</f>
        <v>0.193181818181818</v>
      </c>
      <c r="H126" s="16" t="n">
        <f aca="false">F126-E126</f>
        <v>17</v>
      </c>
      <c r="I126" s="18"/>
    </row>
    <row r="127" customFormat="false" ht="15" hidden="false" customHeight="false" outlineLevel="0" collapsed="false">
      <c r="B127" s="9" t="s">
        <v>171</v>
      </c>
      <c r="C127" s="9" t="s">
        <v>174</v>
      </c>
      <c r="D127" s="10" t="n">
        <v>100</v>
      </c>
      <c r="E127" s="11" t="n">
        <v>2.5</v>
      </c>
      <c r="F127" s="11" t="n">
        <v>4</v>
      </c>
      <c r="G127" s="12" t="n">
        <f aca="false">IFERROR((F127-E127)/E127,0)</f>
        <v>0.6</v>
      </c>
      <c r="H127" s="11" t="n">
        <f aca="false">F127-E127</f>
        <v>1.5</v>
      </c>
      <c r="I127" s="13" t="s">
        <v>175</v>
      </c>
    </row>
    <row r="128" customFormat="false" ht="15" hidden="false" customHeight="false" outlineLevel="0" collapsed="false">
      <c r="B128" s="14" t="s">
        <v>171</v>
      </c>
      <c r="C128" s="14" t="s">
        <v>176</v>
      </c>
      <c r="D128" s="15" t="n">
        <v>50</v>
      </c>
      <c r="E128" s="16" t="n">
        <v>6</v>
      </c>
      <c r="F128" s="16" t="n">
        <v>10</v>
      </c>
      <c r="G128" s="17" t="n">
        <f aca="false">IFERROR((F128-E128)/E128,0)</f>
        <v>0.666666666666667</v>
      </c>
      <c r="H128" s="16" t="n">
        <f aca="false">F128-E128</f>
        <v>4</v>
      </c>
      <c r="I128" s="18" t="s">
        <v>177</v>
      </c>
    </row>
    <row r="129" customFormat="false" ht="15" hidden="false" customHeight="false" outlineLevel="0" collapsed="false">
      <c r="B129" s="14" t="s">
        <v>171</v>
      </c>
      <c r="C129" s="14" t="s">
        <v>178</v>
      </c>
      <c r="D129" s="15" t="n">
        <v>50</v>
      </c>
      <c r="E129" s="16" t="n">
        <v>6</v>
      </c>
      <c r="F129" s="16" t="n">
        <v>10</v>
      </c>
      <c r="G129" s="17" t="n">
        <f aca="false">IFERROR((F129-E129)/E129,0)</f>
        <v>0.666666666666667</v>
      </c>
      <c r="H129" s="16" t="n">
        <f aca="false">F129-E129</f>
        <v>4</v>
      </c>
      <c r="I129" s="18" t="s">
        <v>177</v>
      </c>
    </row>
    <row r="130" customFormat="false" ht="15" hidden="false" customHeight="false" outlineLevel="0" collapsed="false">
      <c r="B130" s="14" t="s">
        <v>171</v>
      </c>
      <c r="C130" s="14" t="s">
        <v>179</v>
      </c>
      <c r="D130" s="15" t="n">
        <v>24</v>
      </c>
      <c r="E130" s="16" t="n">
        <v>12</v>
      </c>
      <c r="F130" s="16" t="n">
        <v>18</v>
      </c>
      <c r="G130" s="17" t="n">
        <f aca="false">IFERROR((F130-E130)/E130,0)</f>
        <v>0.5</v>
      </c>
      <c r="H130" s="16" t="n">
        <f aca="false">F130-E130</f>
        <v>6</v>
      </c>
      <c r="I130" s="18" t="s">
        <v>177</v>
      </c>
    </row>
    <row r="131" customFormat="false" ht="15" hidden="false" customHeight="false" outlineLevel="0" collapsed="false">
      <c r="B131" s="14" t="s">
        <v>171</v>
      </c>
      <c r="C131" s="14" t="s">
        <v>180</v>
      </c>
      <c r="D131" s="15" t="n">
        <v>24</v>
      </c>
      <c r="E131" s="16" t="n">
        <v>9</v>
      </c>
      <c r="F131" s="16" t="n">
        <v>13</v>
      </c>
      <c r="G131" s="17" t="n">
        <f aca="false">IFERROR((F131-E131)/E131,0)</f>
        <v>0.444444444444444</v>
      </c>
      <c r="H131" s="16" t="n">
        <f aca="false">F131-E131</f>
        <v>4</v>
      </c>
      <c r="I131" s="18"/>
    </row>
    <row r="132" customFormat="false" ht="15" hidden="false" customHeight="false" outlineLevel="0" collapsed="false">
      <c r="B132" s="14" t="s">
        <v>171</v>
      </c>
      <c r="C132" s="14" t="s">
        <v>181</v>
      </c>
      <c r="D132" s="15" t="n">
        <v>6</v>
      </c>
      <c r="E132" s="16" t="n">
        <v>65</v>
      </c>
      <c r="F132" s="16" t="n">
        <v>80</v>
      </c>
      <c r="G132" s="17" t="n">
        <f aca="false">IFERROR((F132-E132)/E132,0)</f>
        <v>0.230769230769231</v>
      </c>
      <c r="H132" s="16" t="n">
        <f aca="false">F132-E132</f>
        <v>15</v>
      </c>
      <c r="I132" s="18"/>
    </row>
    <row r="133" customFormat="false" ht="15" hidden="false" customHeight="false" outlineLevel="0" collapsed="false">
      <c r="B133" s="14" t="s">
        <v>171</v>
      </c>
      <c r="C133" s="14" t="s">
        <v>182</v>
      </c>
      <c r="D133" s="15" t="n">
        <v>30</v>
      </c>
      <c r="E133" s="16" t="n">
        <v>6</v>
      </c>
      <c r="F133" s="16" t="n">
        <v>10</v>
      </c>
      <c r="G133" s="17" t="n">
        <f aca="false">IFERROR((F133-E133)/E133,0)</f>
        <v>0.666666666666667</v>
      </c>
      <c r="H133" s="16" t="n">
        <f aca="false">F133-E133</f>
        <v>4</v>
      </c>
      <c r="I133" s="18" t="s">
        <v>177</v>
      </c>
    </row>
    <row r="134" customFormat="false" ht="15" hidden="false" customHeight="false" outlineLevel="0" collapsed="false">
      <c r="B134" s="9" t="s">
        <v>183</v>
      </c>
      <c r="C134" s="9" t="s">
        <v>184</v>
      </c>
      <c r="D134" s="10" t="n">
        <v>12</v>
      </c>
      <c r="E134" s="11" t="n">
        <v>43</v>
      </c>
      <c r="F134" s="11" t="n">
        <v>50</v>
      </c>
      <c r="G134" s="12" t="n">
        <f aca="false">IFERROR((F134-E134)/E134,0)</f>
        <v>0.162790697674419</v>
      </c>
      <c r="H134" s="11" t="n">
        <f aca="false">F134-E134</f>
        <v>7</v>
      </c>
      <c r="I134" s="13" t="s">
        <v>43</v>
      </c>
    </row>
    <row r="135" customFormat="false" ht="15" hidden="false" customHeight="false" outlineLevel="0" collapsed="false">
      <c r="B135" s="9" t="s">
        <v>183</v>
      </c>
      <c r="C135" s="9" t="s">
        <v>185</v>
      </c>
      <c r="D135" s="10" t="n">
        <v>12</v>
      </c>
      <c r="E135" s="11" t="n">
        <v>62</v>
      </c>
      <c r="F135" s="11" t="n">
        <v>72</v>
      </c>
      <c r="G135" s="12" t="n">
        <f aca="false">IFERROR((F135-E135)/E135,0)</f>
        <v>0.161290322580645</v>
      </c>
      <c r="H135" s="11" t="n">
        <f aca="false">F135-E135</f>
        <v>10</v>
      </c>
      <c r="I135" s="13" t="s">
        <v>43</v>
      </c>
    </row>
    <row r="136" customFormat="false" ht="15" hidden="false" customHeight="false" outlineLevel="0" collapsed="false">
      <c r="B136" s="14" t="s">
        <v>183</v>
      </c>
      <c r="C136" s="14" t="s">
        <v>186</v>
      </c>
      <c r="D136" s="15" t="n">
        <v>12</v>
      </c>
      <c r="E136" s="16" t="n">
        <v>45</v>
      </c>
      <c r="F136" s="16" t="n">
        <v>52</v>
      </c>
      <c r="G136" s="17" t="n">
        <f aca="false">IFERROR((F136-E136)/E136,0)</f>
        <v>0.155555555555556</v>
      </c>
      <c r="H136" s="16" t="n">
        <f aca="false">F136-E136</f>
        <v>7</v>
      </c>
      <c r="I136" s="18"/>
    </row>
    <row r="137" customFormat="false" ht="15" hidden="false" customHeight="false" outlineLevel="0" collapsed="false">
      <c r="B137" s="14" t="s">
        <v>183</v>
      </c>
      <c r="C137" s="14" t="s">
        <v>187</v>
      </c>
      <c r="D137" s="15" t="n">
        <v>12</v>
      </c>
      <c r="E137" s="16" t="n">
        <v>60</v>
      </c>
      <c r="F137" s="16" t="n">
        <v>70</v>
      </c>
      <c r="G137" s="17" t="n">
        <f aca="false">IFERROR((F137-E137)/E137,0)</f>
        <v>0.166666666666667</v>
      </c>
      <c r="H137" s="16" t="n">
        <f aca="false">F137-E137</f>
        <v>10</v>
      </c>
      <c r="I137" s="18"/>
    </row>
    <row r="138" customFormat="false" ht="15" hidden="false" customHeight="false" outlineLevel="0" collapsed="false">
      <c r="B138" s="14" t="s">
        <v>183</v>
      </c>
      <c r="C138" s="14" t="s">
        <v>188</v>
      </c>
      <c r="D138" s="15" t="n">
        <v>6</v>
      </c>
      <c r="E138" s="16" t="n">
        <v>110</v>
      </c>
      <c r="F138" s="16" t="n">
        <v>130</v>
      </c>
      <c r="G138" s="17" t="n">
        <f aca="false">IFERROR((F138-E138)/E138,0)</f>
        <v>0.181818181818182</v>
      </c>
      <c r="H138" s="16" t="n">
        <f aca="false">F138-E138</f>
        <v>20</v>
      </c>
      <c r="I138" s="18"/>
    </row>
    <row r="139" customFormat="false" ht="15" hidden="false" customHeight="false" outlineLevel="0" collapsed="false">
      <c r="B139" s="14" t="s">
        <v>183</v>
      </c>
      <c r="C139" s="14" t="s">
        <v>189</v>
      </c>
      <c r="D139" s="15" t="n">
        <v>6</v>
      </c>
      <c r="E139" s="16" t="n">
        <v>78</v>
      </c>
      <c r="F139" s="16" t="n">
        <v>95</v>
      </c>
      <c r="G139" s="17" t="n">
        <f aca="false">IFERROR((F139-E139)/E139,0)</f>
        <v>0.217948717948718</v>
      </c>
      <c r="H139" s="16" t="n">
        <f aca="false">F139-E139</f>
        <v>17</v>
      </c>
      <c r="I139" s="18"/>
    </row>
    <row r="140" customFormat="false" ht="15" hidden="false" customHeight="false" outlineLevel="0" collapsed="false">
      <c r="B140" s="14" t="s">
        <v>183</v>
      </c>
      <c r="C140" s="14" t="s">
        <v>190</v>
      </c>
      <c r="D140" s="15" t="n">
        <v>6</v>
      </c>
      <c r="E140" s="16" t="n">
        <v>78</v>
      </c>
      <c r="F140" s="16" t="n">
        <v>95</v>
      </c>
      <c r="G140" s="17" t="n">
        <f aca="false">IFERROR((F140-E140)/E140,0)</f>
        <v>0.217948717948718</v>
      </c>
      <c r="H140" s="16" t="n">
        <f aca="false">F140-E140</f>
        <v>17</v>
      </c>
      <c r="I140" s="18"/>
    </row>
    <row r="141" customFormat="false" ht="15" hidden="false" customHeight="false" outlineLevel="0" collapsed="false">
      <c r="B141" s="14" t="s">
        <v>183</v>
      </c>
      <c r="C141" s="14" t="s">
        <v>191</v>
      </c>
      <c r="D141" s="15" t="n">
        <v>6</v>
      </c>
      <c r="E141" s="16" t="n">
        <v>78</v>
      </c>
      <c r="F141" s="16" t="n">
        <v>95</v>
      </c>
      <c r="G141" s="17" t="n">
        <f aca="false">IFERROR((F141-E141)/E141,0)</f>
        <v>0.217948717948718</v>
      </c>
      <c r="H141" s="16" t="n">
        <f aca="false">F141-E141</f>
        <v>17</v>
      </c>
      <c r="I141" s="18"/>
    </row>
    <row r="142" customFormat="false" ht="15" hidden="false" customHeight="false" outlineLevel="0" collapsed="false">
      <c r="B142" s="14" t="s">
        <v>183</v>
      </c>
      <c r="C142" s="14" t="s">
        <v>192</v>
      </c>
      <c r="D142" s="15" t="n">
        <v>6</v>
      </c>
      <c r="E142" s="16" t="n">
        <v>95</v>
      </c>
      <c r="F142" s="16" t="n">
        <v>115</v>
      </c>
      <c r="G142" s="17" t="n">
        <f aca="false">IFERROR((F142-E142)/E142,0)</f>
        <v>0.210526315789474</v>
      </c>
      <c r="H142" s="16" t="n">
        <f aca="false">F142-E142</f>
        <v>20</v>
      </c>
      <c r="I142" s="18"/>
    </row>
    <row r="143" customFormat="false" ht="15" hidden="false" customHeight="false" outlineLevel="0" collapsed="false">
      <c r="B143" s="9" t="s">
        <v>183</v>
      </c>
      <c r="C143" s="9" t="s">
        <v>193</v>
      </c>
      <c r="D143" s="10" t="n">
        <v>1</v>
      </c>
      <c r="E143" s="11" t="n">
        <v>240</v>
      </c>
      <c r="F143" s="11" t="n">
        <v>270</v>
      </c>
      <c r="G143" s="12" t="n">
        <f aca="false">IFERROR((F143-E143)/E143,0)</f>
        <v>0.125</v>
      </c>
      <c r="H143" s="11" t="n">
        <f aca="false">F143-E143</f>
        <v>30</v>
      </c>
      <c r="I143" s="13" t="s">
        <v>175</v>
      </c>
    </row>
    <row r="144" customFormat="false" ht="15" hidden="false" customHeight="false" outlineLevel="0" collapsed="false">
      <c r="B144" s="9" t="s">
        <v>183</v>
      </c>
      <c r="C144" s="9" t="s">
        <v>194</v>
      </c>
      <c r="D144" s="10" t="n">
        <v>30</v>
      </c>
      <c r="E144" s="11" t="n">
        <v>8</v>
      </c>
      <c r="F144" s="11" t="n">
        <v>10</v>
      </c>
      <c r="G144" s="12" t="n">
        <f aca="false">IFERROR((F144-E144)/E144,0)</f>
        <v>0.25</v>
      </c>
      <c r="H144" s="11" t="n">
        <f aca="false">F144-E144</f>
        <v>2</v>
      </c>
      <c r="I144" s="13" t="s">
        <v>175</v>
      </c>
    </row>
    <row r="145" customFormat="false" ht="15" hidden="false" customHeight="false" outlineLevel="0" collapsed="false">
      <c r="B145" s="9" t="s">
        <v>195</v>
      </c>
      <c r="C145" s="9" t="s">
        <v>196</v>
      </c>
      <c r="D145" s="10" t="n">
        <v>4</v>
      </c>
      <c r="E145" s="11" t="n">
        <v>235</v>
      </c>
      <c r="F145" s="11" t="n">
        <v>270</v>
      </c>
      <c r="G145" s="12" t="n">
        <f aca="false">IFERROR((F145-E145)/E145,0)</f>
        <v>0.148936170212766</v>
      </c>
      <c r="H145" s="11" t="n">
        <f aca="false">F145-E145</f>
        <v>35</v>
      </c>
      <c r="I145" s="13" t="s">
        <v>43</v>
      </c>
    </row>
    <row r="146" customFormat="false" ht="15" hidden="false" customHeight="false" outlineLevel="0" collapsed="false">
      <c r="B146" s="9" t="s">
        <v>195</v>
      </c>
      <c r="C146" s="9" t="s">
        <v>197</v>
      </c>
      <c r="D146" s="10" t="n">
        <v>4</v>
      </c>
      <c r="E146" s="11" t="n">
        <v>215</v>
      </c>
      <c r="F146" s="11" t="n">
        <v>250</v>
      </c>
      <c r="G146" s="12" t="n">
        <f aca="false">IFERROR((F146-E146)/E146,0)</f>
        <v>0.162790697674419</v>
      </c>
      <c r="H146" s="11" t="n">
        <f aca="false">F146-E146</f>
        <v>35</v>
      </c>
      <c r="I146" s="13" t="s">
        <v>43</v>
      </c>
    </row>
    <row r="147" customFormat="false" ht="15" hidden="false" customHeight="false" outlineLevel="0" collapsed="false">
      <c r="B147" s="14" t="s">
        <v>195</v>
      </c>
      <c r="C147" s="14" t="s">
        <v>198</v>
      </c>
      <c r="D147" s="15" t="n">
        <v>6</v>
      </c>
      <c r="E147" s="16" t="n">
        <v>95</v>
      </c>
      <c r="F147" s="16" t="n">
        <v>115</v>
      </c>
      <c r="G147" s="17" t="n">
        <f aca="false">IFERROR((F147-E147)/E147,0)</f>
        <v>0.210526315789474</v>
      </c>
      <c r="H147" s="16" t="n">
        <f aca="false">F147-E147</f>
        <v>20</v>
      </c>
      <c r="I147" s="18"/>
    </row>
    <row r="148" customFormat="false" ht="15" hidden="false" customHeight="false" outlineLevel="0" collapsed="false">
      <c r="B148" s="14" t="s">
        <v>195</v>
      </c>
      <c r="C148" s="14" t="s">
        <v>199</v>
      </c>
      <c r="D148" s="15" t="n">
        <v>6</v>
      </c>
      <c r="E148" s="16" t="n">
        <v>80</v>
      </c>
      <c r="F148" s="16" t="n">
        <v>98</v>
      </c>
      <c r="G148" s="17" t="n">
        <f aca="false">IFERROR((F148-E148)/E148,0)</f>
        <v>0.225</v>
      </c>
      <c r="H148" s="16" t="n">
        <f aca="false">F148-E148</f>
        <v>18</v>
      </c>
      <c r="I148" s="18"/>
    </row>
    <row r="149" customFormat="false" ht="15" hidden="false" customHeight="false" outlineLevel="0" collapsed="false">
      <c r="B149" s="14" t="s">
        <v>195</v>
      </c>
      <c r="C149" s="14" t="s">
        <v>200</v>
      </c>
      <c r="D149" s="15" t="n">
        <v>6</v>
      </c>
      <c r="E149" s="16" t="n">
        <v>95</v>
      </c>
      <c r="F149" s="16" t="n">
        <v>115</v>
      </c>
      <c r="G149" s="17" t="n">
        <f aca="false">IFERROR((F149-E149)/E149,0)</f>
        <v>0.210526315789474</v>
      </c>
      <c r="H149" s="16" t="n">
        <f aca="false">F149-E149</f>
        <v>20</v>
      </c>
      <c r="I149" s="18"/>
    </row>
    <row r="150" customFormat="false" ht="15" hidden="false" customHeight="false" outlineLevel="0" collapsed="false">
      <c r="B150" s="9" t="s">
        <v>195</v>
      </c>
      <c r="C150" s="9" t="s">
        <v>201</v>
      </c>
      <c r="D150" s="10" t="n">
        <v>4</v>
      </c>
      <c r="E150" s="11" t="n">
        <v>175</v>
      </c>
      <c r="F150" s="11" t="n">
        <v>210</v>
      </c>
      <c r="G150" s="12" t="n">
        <f aca="false">IFERROR((F150-E150)/E150,0)</f>
        <v>0.2</v>
      </c>
      <c r="H150" s="11" t="n">
        <f aca="false">F150-E150</f>
        <v>35</v>
      </c>
      <c r="I150" s="13" t="s">
        <v>43</v>
      </c>
    </row>
    <row r="151" customFormat="false" ht="15" hidden="false" customHeight="false" outlineLevel="0" collapsed="false">
      <c r="B151" s="9" t="s">
        <v>195</v>
      </c>
      <c r="C151" s="9" t="s">
        <v>202</v>
      </c>
      <c r="D151" s="10" t="n">
        <v>24</v>
      </c>
      <c r="E151" s="11" t="n">
        <v>28</v>
      </c>
      <c r="F151" s="11" t="n">
        <v>38</v>
      </c>
      <c r="G151" s="12" t="n">
        <f aca="false">IFERROR((F151-E151)/E151,0)</f>
        <v>0.357142857142857</v>
      </c>
      <c r="H151" s="11" t="n">
        <f aca="false">F151-E151</f>
        <v>10</v>
      </c>
      <c r="I151" s="13" t="s">
        <v>43</v>
      </c>
    </row>
    <row r="152" customFormat="false" ht="15" hidden="false" customHeight="false" outlineLevel="0" collapsed="false">
      <c r="B152" s="14" t="s">
        <v>195</v>
      </c>
      <c r="C152" s="14" t="s">
        <v>203</v>
      </c>
      <c r="D152" s="15" t="n">
        <v>12</v>
      </c>
      <c r="E152" s="16" t="n">
        <v>38</v>
      </c>
      <c r="F152" s="16" t="n">
        <v>50</v>
      </c>
      <c r="G152" s="17" t="n">
        <f aca="false">IFERROR((F152-E152)/E152,0)</f>
        <v>0.315789473684211</v>
      </c>
      <c r="H152" s="16" t="n">
        <f aca="false">F152-E152</f>
        <v>12</v>
      </c>
      <c r="I152" s="18"/>
    </row>
    <row r="153" customFormat="false" ht="15" hidden="false" customHeight="false" outlineLevel="0" collapsed="false">
      <c r="B153" s="14" t="s">
        <v>195</v>
      </c>
      <c r="C153" s="14" t="s">
        <v>204</v>
      </c>
      <c r="D153" s="15" t="n">
        <v>6</v>
      </c>
      <c r="E153" s="16" t="n">
        <v>65</v>
      </c>
      <c r="F153" s="16" t="n">
        <v>85</v>
      </c>
      <c r="G153" s="17" t="n">
        <f aca="false">IFERROR((F153-E153)/E153,0)</f>
        <v>0.307692307692308</v>
      </c>
      <c r="H153" s="16" t="n">
        <f aca="false">F153-E153</f>
        <v>20</v>
      </c>
      <c r="I153" s="18" t="s">
        <v>177</v>
      </c>
    </row>
    <row r="154" customFormat="false" ht="15" hidden="false" customHeight="false" outlineLevel="0" collapsed="false">
      <c r="B154" s="9" t="s">
        <v>195</v>
      </c>
      <c r="C154" s="9" t="s">
        <v>205</v>
      </c>
      <c r="D154" s="10" t="n">
        <v>50</v>
      </c>
      <c r="E154" s="11" t="n">
        <v>4</v>
      </c>
      <c r="F154" s="11" t="n">
        <v>8</v>
      </c>
      <c r="G154" s="12" t="n">
        <f aca="false">IFERROR((F154-E154)/E154,0)</f>
        <v>1</v>
      </c>
      <c r="H154" s="11" t="n">
        <f aca="false">F154-E154</f>
        <v>4</v>
      </c>
      <c r="I154" s="13" t="s">
        <v>175</v>
      </c>
    </row>
    <row r="155" customFormat="false" ht="15" hidden="false" customHeight="false" outlineLevel="0" collapsed="false">
      <c r="B155" s="9" t="s">
        <v>206</v>
      </c>
      <c r="C155" s="9" t="s">
        <v>207</v>
      </c>
      <c r="D155" s="10" t="n">
        <v>12</v>
      </c>
      <c r="E155" s="11" t="n">
        <v>12.5</v>
      </c>
      <c r="F155" s="11" t="n">
        <v>16</v>
      </c>
      <c r="G155" s="12" t="n">
        <f aca="false">IFERROR((F155-E155)/E155,0)</f>
        <v>0.28</v>
      </c>
      <c r="H155" s="11" t="n">
        <f aca="false">F155-E155</f>
        <v>3.5</v>
      </c>
      <c r="I155" s="13" t="s">
        <v>43</v>
      </c>
    </row>
    <row r="156" customFormat="false" ht="15" hidden="false" customHeight="false" outlineLevel="0" collapsed="false">
      <c r="B156" s="14" t="s">
        <v>206</v>
      </c>
      <c r="C156" s="14" t="s">
        <v>208</v>
      </c>
      <c r="D156" s="15" t="n">
        <v>6</v>
      </c>
      <c r="E156" s="16" t="n">
        <v>55</v>
      </c>
      <c r="F156" s="16" t="n">
        <v>70</v>
      </c>
      <c r="G156" s="17" t="n">
        <f aca="false">IFERROR((F156-E156)/E156,0)</f>
        <v>0.272727272727273</v>
      </c>
      <c r="H156" s="16" t="n">
        <f aca="false">F156-E156</f>
        <v>15</v>
      </c>
      <c r="I156" s="18"/>
    </row>
    <row r="157" customFormat="false" ht="15" hidden="false" customHeight="false" outlineLevel="0" collapsed="false">
      <c r="B157" s="14" t="s">
        <v>206</v>
      </c>
      <c r="C157" s="14" t="s">
        <v>209</v>
      </c>
      <c r="D157" s="15" t="n">
        <v>12</v>
      </c>
      <c r="E157" s="16" t="n">
        <v>12.5</v>
      </c>
      <c r="F157" s="16" t="n">
        <v>16</v>
      </c>
      <c r="G157" s="17" t="n">
        <f aca="false">IFERROR((F157-E157)/E157,0)</f>
        <v>0.28</v>
      </c>
      <c r="H157" s="16" t="n">
        <f aca="false">F157-E157</f>
        <v>3.5</v>
      </c>
      <c r="I157" s="18"/>
    </row>
    <row r="158" customFormat="false" ht="15" hidden="false" customHeight="false" outlineLevel="0" collapsed="false">
      <c r="B158" s="9" t="s">
        <v>206</v>
      </c>
      <c r="C158" s="9" t="s">
        <v>210</v>
      </c>
      <c r="D158" s="10" t="n">
        <v>12</v>
      </c>
      <c r="E158" s="11" t="n">
        <v>10.5</v>
      </c>
      <c r="F158" s="11" t="n">
        <v>14</v>
      </c>
      <c r="G158" s="12" t="n">
        <f aca="false">IFERROR((F158-E158)/E158,0)</f>
        <v>0.333333333333333</v>
      </c>
      <c r="H158" s="11" t="n">
        <f aca="false">F158-E158</f>
        <v>3.5</v>
      </c>
      <c r="I158" s="13" t="s">
        <v>43</v>
      </c>
    </row>
    <row r="159" customFormat="false" ht="15" hidden="false" customHeight="false" outlineLevel="0" collapsed="false">
      <c r="B159" s="14" t="s">
        <v>206</v>
      </c>
      <c r="C159" s="14" t="s">
        <v>211</v>
      </c>
      <c r="D159" s="15" t="n">
        <v>12</v>
      </c>
      <c r="E159" s="16" t="n">
        <v>22</v>
      </c>
      <c r="F159" s="16" t="n">
        <v>28</v>
      </c>
      <c r="G159" s="17" t="n">
        <f aca="false">IFERROR((F159-E159)/E159,0)</f>
        <v>0.272727272727273</v>
      </c>
      <c r="H159" s="16" t="n">
        <f aca="false">F159-E159</f>
        <v>6</v>
      </c>
      <c r="I159" s="18"/>
    </row>
    <row r="160" customFormat="false" ht="15" hidden="false" customHeight="false" outlineLevel="0" collapsed="false">
      <c r="B160" s="9" t="s">
        <v>206</v>
      </c>
      <c r="C160" s="9" t="s">
        <v>212</v>
      </c>
      <c r="D160" s="10" t="n">
        <v>12</v>
      </c>
      <c r="E160" s="11" t="n">
        <v>16</v>
      </c>
      <c r="F160" s="11" t="n">
        <v>22</v>
      </c>
      <c r="G160" s="12" t="n">
        <f aca="false">IFERROR((F160-E160)/E160,0)</f>
        <v>0.375</v>
      </c>
      <c r="H160" s="11" t="n">
        <f aca="false">F160-E160</f>
        <v>6</v>
      </c>
      <c r="I160" s="13" t="s">
        <v>43</v>
      </c>
    </row>
    <row r="161" customFormat="false" ht="15" hidden="false" customHeight="false" outlineLevel="0" collapsed="false">
      <c r="B161" s="9" t="s">
        <v>206</v>
      </c>
      <c r="C161" s="9" t="s">
        <v>213</v>
      </c>
      <c r="D161" s="10" t="n">
        <v>12</v>
      </c>
      <c r="E161" s="11" t="n">
        <v>20</v>
      </c>
      <c r="F161" s="11" t="n">
        <v>26</v>
      </c>
      <c r="G161" s="12" t="n">
        <f aca="false">IFERROR((F161-E161)/E161,0)</f>
        <v>0.3</v>
      </c>
      <c r="H161" s="11" t="n">
        <f aca="false">F161-E161</f>
        <v>6</v>
      </c>
      <c r="I161" s="13" t="s">
        <v>43</v>
      </c>
    </row>
    <row r="162" customFormat="false" ht="15" hidden="false" customHeight="false" outlineLevel="0" collapsed="false">
      <c r="B162" s="14" t="s">
        <v>206</v>
      </c>
      <c r="C162" s="14" t="s">
        <v>214</v>
      </c>
      <c r="D162" s="15" t="n">
        <v>12</v>
      </c>
      <c r="E162" s="16" t="n">
        <v>28</v>
      </c>
      <c r="F162" s="16" t="n">
        <v>36</v>
      </c>
      <c r="G162" s="17" t="n">
        <f aca="false">IFERROR((F162-E162)/E162,0)</f>
        <v>0.285714285714286</v>
      </c>
      <c r="H162" s="16" t="n">
        <f aca="false">F162-E162</f>
        <v>8</v>
      </c>
      <c r="I162" s="18"/>
    </row>
    <row r="163" customFormat="false" ht="15" hidden="false" customHeight="false" outlineLevel="0" collapsed="false">
      <c r="B163" s="9" t="s">
        <v>206</v>
      </c>
      <c r="C163" s="9" t="s">
        <v>215</v>
      </c>
      <c r="D163" s="10" t="n">
        <v>12</v>
      </c>
      <c r="E163" s="11" t="n">
        <v>18</v>
      </c>
      <c r="F163" s="11" t="n">
        <v>25</v>
      </c>
      <c r="G163" s="12" t="n">
        <f aca="false">IFERROR((F163-E163)/E163,0)</f>
        <v>0.388888888888889</v>
      </c>
      <c r="H163" s="11" t="n">
        <f aca="false">F163-E163</f>
        <v>7</v>
      </c>
      <c r="I163" s="13" t="s">
        <v>43</v>
      </c>
    </row>
    <row r="164" customFormat="false" ht="15" hidden="false" customHeight="false" outlineLevel="0" collapsed="false">
      <c r="B164" s="14" t="s">
        <v>206</v>
      </c>
      <c r="C164" s="14" t="s">
        <v>216</v>
      </c>
      <c r="D164" s="15" t="n">
        <v>12</v>
      </c>
      <c r="E164" s="16" t="n">
        <v>9</v>
      </c>
      <c r="F164" s="16" t="n">
        <v>13</v>
      </c>
      <c r="G164" s="17" t="n">
        <f aca="false">IFERROR((F164-E164)/E164,0)</f>
        <v>0.444444444444444</v>
      </c>
      <c r="H164" s="16" t="n">
        <f aca="false">F164-E164</f>
        <v>4</v>
      </c>
      <c r="I164" s="18"/>
    </row>
    <row r="165" customFormat="false" ht="15" hidden="false" customHeight="false" outlineLevel="0" collapsed="false">
      <c r="B165" s="14" t="s">
        <v>206</v>
      </c>
      <c r="C165" s="14" t="s">
        <v>217</v>
      </c>
      <c r="D165" s="15" t="n">
        <v>12</v>
      </c>
      <c r="E165" s="16" t="n">
        <v>52</v>
      </c>
      <c r="F165" s="16" t="n">
        <v>65</v>
      </c>
      <c r="G165" s="17" t="n">
        <f aca="false">IFERROR((F165-E165)/E165,0)</f>
        <v>0.25</v>
      </c>
      <c r="H165" s="16" t="n">
        <f aca="false">F165-E165</f>
        <v>13</v>
      </c>
      <c r="I165" s="18"/>
    </row>
    <row r="166" customFormat="false" ht="15" hidden="false" customHeight="false" outlineLevel="0" collapsed="false">
      <c r="B166" s="14" t="s">
        <v>206</v>
      </c>
      <c r="C166" s="14" t="s">
        <v>218</v>
      </c>
      <c r="D166" s="15" t="n">
        <v>12</v>
      </c>
      <c r="E166" s="16" t="n">
        <v>18</v>
      </c>
      <c r="F166" s="16" t="n">
        <v>25</v>
      </c>
      <c r="G166" s="17" t="n">
        <f aca="false">IFERROR((F166-E166)/E166,0)</f>
        <v>0.388888888888889</v>
      </c>
      <c r="H166" s="16" t="n">
        <f aca="false">F166-E166</f>
        <v>7</v>
      </c>
      <c r="I166" s="18"/>
    </row>
    <row r="167" customFormat="false" ht="15" hidden="false" customHeight="false" outlineLevel="0" collapsed="false">
      <c r="B167" s="14" t="s">
        <v>206</v>
      </c>
      <c r="C167" s="14" t="s">
        <v>219</v>
      </c>
      <c r="D167" s="15" t="n">
        <v>6</v>
      </c>
      <c r="E167" s="16" t="n">
        <v>38</v>
      </c>
      <c r="F167" s="16" t="n">
        <v>48</v>
      </c>
      <c r="G167" s="17" t="n">
        <f aca="false">IFERROR((F167-E167)/E167,0)</f>
        <v>0.263157894736842</v>
      </c>
      <c r="H167" s="16" t="n">
        <f aca="false">F167-E167</f>
        <v>10</v>
      </c>
      <c r="I167" s="18"/>
    </row>
    <row r="168" customFormat="false" ht="15" hidden="false" customHeight="false" outlineLevel="0" collapsed="false">
      <c r="B168" s="14" t="s">
        <v>206</v>
      </c>
      <c r="C168" s="14" t="s">
        <v>220</v>
      </c>
      <c r="D168" s="15" t="n">
        <v>6</v>
      </c>
      <c r="E168" s="16" t="n">
        <v>35</v>
      </c>
      <c r="F168" s="16" t="n">
        <v>45</v>
      </c>
      <c r="G168" s="17" t="n">
        <f aca="false">IFERROR((F168-E168)/E168,0)</f>
        <v>0.285714285714286</v>
      </c>
      <c r="H168" s="16" t="n">
        <f aca="false">F168-E168</f>
        <v>10</v>
      </c>
      <c r="I168" s="18" t="s">
        <v>177</v>
      </c>
    </row>
    <row r="169" customFormat="false" ht="15" hidden="false" customHeight="false" outlineLevel="0" collapsed="false">
      <c r="B169" s="14" t="s">
        <v>206</v>
      </c>
      <c r="C169" s="14" t="s">
        <v>221</v>
      </c>
      <c r="D169" s="15" t="n">
        <v>12</v>
      </c>
      <c r="E169" s="16" t="n">
        <v>32</v>
      </c>
      <c r="F169" s="16" t="n">
        <v>42</v>
      </c>
      <c r="G169" s="17" t="n">
        <f aca="false">IFERROR((F169-E169)/E169,0)</f>
        <v>0.3125</v>
      </c>
      <c r="H169" s="16" t="n">
        <f aca="false">F169-E169</f>
        <v>10</v>
      </c>
      <c r="I169" s="18"/>
    </row>
    <row r="170" customFormat="false" ht="15" hidden="false" customHeight="false" outlineLevel="0" collapsed="false">
      <c r="B170" s="9" t="s">
        <v>222</v>
      </c>
      <c r="C170" s="9" t="s">
        <v>223</v>
      </c>
      <c r="D170" s="10" t="n">
        <v>24</v>
      </c>
      <c r="E170" s="11" t="n">
        <v>12</v>
      </c>
      <c r="F170" s="11" t="n">
        <v>16</v>
      </c>
      <c r="G170" s="12" t="n">
        <f aca="false">IFERROR((F170-E170)/E170,0)</f>
        <v>0.333333333333333</v>
      </c>
      <c r="H170" s="11" t="n">
        <f aca="false">F170-E170</f>
        <v>4</v>
      </c>
      <c r="I170" s="13" t="s">
        <v>43</v>
      </c>
    </row>
    <row r="171" customFormat="false" ht="15" hidden="false" customHeight="false" outlineLevel="0" collapsed="false">
      <c r="B171" s="14" t="s">
        <v>222</v>
      </c>
      <c r="C171" s="14" t="s">
        <v>224</v>
      </c>
      <c r="D171" s="15" t="n">
        <v>6</v>
      </c>
      <c r="E171" s="16" t="n">
        <v>145</v>
      </c>
      <c r="F171" s="16" t="n">
        <v>170</v>
      </c>
      <c r="G171" s="17" t="n">
        <f aca="false">IFERROR((F171-E171)/E171,0)</f>
        <v>0.172413793103448</v>
      </c>
      <c r="H171" s="16" t="n">
        <f aca="false">F171-E171</f>
        <v>25</v>
      </c>
      <c r="I171" s="18"/>
    </row>
    <row r="172" customFormat="false" ht="15" hidden="false" customHeight="false" outlineLevel="0" collapsed="false">
      <c r="B172" s="14" t="s">
        <v>222</v>
      </c>
      <c r="C172" s="14" t="s">
        <v>225</v>
      </c>
      <c r="D172" s="15" t="n">
        <v>6</v>
      </c>
      <c r="E172" s="16" t="n">
        <v>135</v>
      </c>
      <c r="F172" s="16" t="n">
        <v>160</v>
      </c>
      <c r="G172" s="17" t="n">
        <f aca="false">IFERROR((F172-E172)/E172,0)</f>
        <v>0.185185185185185</v>
      </c>
      <c r="H172" s="16" t="n">
        <f aca="false">F172-E172</f>
        <v>25</v>
      </c>
      <c r="I172" s="18"/>
    </row>
    <row r="173" customFormat="false" ht="15" hidden="false" customHeight="false" outlineLevel="0" collapsed="false">
      <c r="B173" s="9" t="s">
        <v>222</v>
      </c>
      <c r="C173" s="9" t="s">
        <v>226</v>
      </c>
      <c r="D173" s="10" t="n">
        <v>1</v>
      </c>
      <c r="E173" s="11" t="n">
        <v>20</v>
      </c>
      <c r="F173" s="11" t="n">
        <v>25</v>
      </c>
      <c r="G173" s="12" t="n">
        <f aca="false">IFERROR((F173-E173)/E173,0)</f>
        <v>0.25</v>
      </c>
      <c r="H173" s="11" t="n">
        <f aca="false">F173-E173</f>
        <v>5</v>
      </c>
      <c r="I173" s="13" t="s">
        <v>43</v>
      </c>
    </row>
    <row r="174" customFormat="false" ht="15" hidden="false" customHeight="false" outlineLevel="0" collapsed="false">
      <c r="B174" s="9" t="s">
        <v>222</v>
      </c>
      <c r="C174" s="9" t="s">
        <v>227</v>
      </c>
      <c r="D174" s="10" t="n">
        <v>1</v>
      </c>
      <c r="E174" s="11" t="n">
        <v>22</v>
      </c>
      <c r="F174" s="11" t="n">
        <v>28</v>
      </c>
      <c r="G174" s="12" t="n">
        <f aca="false">IFERROR((F174-E174)/E174,0)</f>
        <v>0.272727272727273</v>
      </c>
      <c r="H174" s="11" t="n">
        <f aca="false">F174-E174</f>
        <v>6</v>
      </c>
      <c r="I174" s="13" t="s">
        <v>43</v>
      </c>
    </row>
    <row r="175" customFormat="false" ht="15" hidden="false" customHeight="false" outlineLevel="0" collapsed="false">
      <c r="B175" s="9" t="s">
        <v>222</v>
      </c>
      <c r="C175" s="9" t="s">
        <v>228</v>
      </c>
      <c r="D175" s="10" t="n">
        <v>24</v>
      </c>
      <c r="E175" s="11" t="n">
        <v>5.5</v>
      </c>
      <c r="F175" s="11" t="n">
        <v>8</v>
      </c>
      <c r="G175" s="12" t="n">
        <f aca="false">IFERROR((F175-E175)/E175,0)</f>
        <v>0.454545454545455</v>
      </c>
      <c r="H175" s="11" t="n">
        <f aca="false">F175-E175</f>
        <v>2.5</v>
      </c>
      <c r="I175" s="13" t="s">
        <v>43</v>
      </c>
    </row>
    <row r="176" customFormat="false" ht="15" hidden="false" customHeight="false" outlineLevel="0" collapsed="false">
      <c r="B176" s="9" t="s">
        <v>222</v>
      </c>
      <c r="C176" s="9" t="s">
        <v>229</v>
      </c>
      <c r="D176" s="10" t="n">
        <v>50</v>
      </c>
      <c r="E176" s="11" t="n">
        <v>5.5</v>
      </c>
      <c r="F176" s="11" t="n">
        <v>8</v>
      </c>
      <c r="G176" s="12" t="n">
        <f aca="false">IFERROR((F176-E176)/E176,0)</f>
        <v>0.454545454545455</v>
      </c>
      <c r="H176" s="11" t="n">
        <f aca="false">F176-E176</f>
        <v>2.5</v>
      </c>
      <c r="I176" s="13" t="s">
        <v>43</v>
      </c>
    </row>
    <row r="177" customFormat="false" ht="15" hidden="false" customHeight="false" outlineLevel="0" collapsed="false">
      <c r="B177" s="9" t="s">
        <v>222</v>
      </c>
      <c r="C177" s="9" t="s">
        <v>230</v>
      </c>
      <c r="D177" s="10" t="n">
        <v>50</v>
      </c>
      <c r="E177" s="11" t="n">
        <v>6</v>
      </c>
      <c r="F177" s="11" t="n">
        <v>9</v>
      </c>
      <c r="G177" s="12" t="n">
        <f aca="false">IFERROR((F177-E177)/E177,0)</f>
        <v>0.5</v>
      </c>
      <c r="H177" s="11" t="n">
        <f aca="false">F177-E177</f>
        <v>3</v>
      </c>
      <c r="I177" s="13" t="s">
        <v>43</v>
      </c>
    </row>
    <row r="178" customFormat="false" ht="15" hidden="false" customHeight="false" outlineLevel="0" collapsed="false">
      <c r="B178" s="9" t="s">
        <v>222</v>
      </c>
      <c r="C178" s="9" t="s">
        <v>231</v>
      </c>
      <c r="D178" s="10" t="n">
        <v>30</v>
      </c>
      <c r="E178" s="11" t="n">
        <v>14</v>
      </c>
      <c r="F178" s="11" t="n">
        <v>18</v>
      </c>
      <c r="G178" s="12" t="n">
        <f aca="false">IFERROR((F178-E178)/E178,0)</f>
        <v>0.285714285714286</v>
      </c>
      <c r="H178" s="11" t="n">
        <f aca="false">F178-E178</f>
        <v>4</v>
      </c>
      <c r="I178" s="13" t="s">
        <v>43</v>
      </c>
    </row>
    <row r="179" customFormat="false" ht="15" hidden="false" customHeight="false" outlineLevel="0" collapsed="false">
      <c r="B179" s="14" t="s">
        <v>222</v>
      </c>
      <c r="C179" s="14" t="s">
        <v>232</v>
      </c>
      <c r="D179" s="15" t="n">
        <v>30</v>
      </c>
      <c r="E179" s="16" t="n">
        <v>4.5</v>
      </c>
      <c r="F179" s="16" t="n">
        <v>7</v>
      </c>
      <c r="G179" s="17" t="n">
        <f aca="false">IFERROR((F179-E179)/E179,0)</f>
        <v>0.555555555555556</v>
      </c>
      <c r="H179" s="16" t="n">
        <f aca="false">F179-E179</f>
        <v>2.5</v>
      </c>
      <c r="I179" s="18"/>
    </row>
    <row r="180" customFormat="false" ht="15" hidden="false" customHeight="false" outlineLevel="0" collapsed="false">
      <c r="B180" s="14" t="s">
        <v>222</v>
      </c>
      <c r="C180" s="14" t="s">
        <v>233</v>
      </c>
      <c r="D180" s="15" t="n">
        <v>24</v>
      </c>
      <c r="E180" s="16" t="n">
        <v>5</v>
      </c>
      <c r="F180" s="16" t="n">
        <v>8</v>
      </c>
      <c r="G180" s="17" t="n">
        <f aca="false">IFERROR((F180-E180)/E180,0)</f>
        <v>0.6</v>
      </c>
      <c r="H180" s="16" t="n">
        <f aca="false">F180-E180</f>
        <v>3</v>
      </c>
      <c r="I180" s="18"/>
    </row>
    <row r="181" customFormat="false" ht="15" hidden="false" customHeight="false" outlineLevel="0" collapsed="false">
      <c r="B181" s="14" t="s">
        <v>222</v>
      </c>
      <c r="C181" s="14" t="s">
        <v>234</v>
      </c>
      <c r="D181" s="15" t="n">
        <v>1</v>
      </c>
      <c r="E181" s="16" t="n">
        <v>8</v>
      </c>
      <c r="F181" s="16" t="n">
        <v>12</v>
      </c>
      <c r="G181" s="17" t="n">
        <f aca="false">IFERROR((F181-E181)/E181,0)</f>
        <v>0.5</v>
      </c>
      <c r="H181" s="16" t="n">
        <f aca="false">F181-E181</f>
        <v>4</v>
      </c>
      <c r="I181" s="18" t="s">
        <v>177</v>
      </c>
    </row>
    <row r="182" customFormat="false" ht="15" hidden="false" customHeight="false" outlineLevel="0" collapsed="false">
      <c r="B182" s="14" t="s">
        <v>222</v>
      </c>
      <c r="C182" s="14" t="s">
        <v>235</v>
      </c>
      <c r="D182" s="15" t="n">
        <v>1</v>
      </c>
      <c r="E182" s="16" t="n">
        <v>8</v>
      </c>
      <c r="F182" s="16" t="n">
        <v>12</v>
      </c>
      <c r="G182" s="17" t="n">
        <f aca="false">IFERROR((F182-E182)/E182,0)</f>
        <v>0.5</v>
      </c>
      <c r="H182" s="16" t="n">
        <f aca="false">F182-E182</f>
        <v>4</v>
      </c>
      <c r="I182" s="18" t="s">
        <v>177</v>
      </c>
    </row>
    <row r="183" customFormat="false" ht="15" hidden="false" customHeight="false" outlineLevel="0" collapsed="false">
      <c r="B183" s="14" t="s">
        <v>222</v>
      </c>
      <c r="C183" s="14" t="s">
        <v>236</v>
      </c>
      <c r="D183" s="15" t="n">
        <v>12</v>
      </c>
      <c r="E183" s="16" t="n">
        <v>18</v>
      </c>
      <c r="F183" s="16" t="n">
        <v>25</v>
      </c>
      <c r="G183" s="17" t="n">
        <f aca="false">IFERROR((F183-E183)/E183,0)</f>
        <v>0.388888888888889</v>
      </c>
      <c r="H183" s="16" t="n">
        <f aca="false">F183-E183</f>
        <v>7</v>
      </c>
      <c r="I183" s="18"/>
    </row>
    <row r="184" customFormat="false" ht="15" hidden="false" customHeight="false" outlineLevel="0" collapsed="false">
      <c r="B184" s="14" t="s">
        <v>222</v>
      </c>
      <c r="C184" s="14" t="s">
        <v>237</v>
      </c>
      <c r="D184" s="15" t="n">
        <v>12</v>
      </c>
      <c r="E184" s="16" t="n">
        <v>38</v>
      </c>
      <c r="F184" s="16" t="n">
        <v>48</v>
      </c>
      <c r="G184" s="17" t="n">
        <f aca="false">IFERROR((F184-E184)/E184,0)</f>
        <v>0.263157894736842</v>
      </c>
      <c r="H184" s="16" t="n">
        <f aca="false">F184-E184</f>
        <v>10</v>
      </c>
      <c r="I184" s="18"/>
    </row>
    <row r="185" customFormat="false" ht="15" hidden="false" customHeight="false" outlineLevel="0" collapsed="false">
      <c r="B185" s="14" t="s">
        <v>222</v>
      </c>
      <c r="C185" s="14" t="s">
        <v>238</v>
      </c>
      <c r="D185" s="15" t="n">
        <v>1</v>
      </c>
      <c r="E185" s="16" t="n">
        <v>18</v>
      </c>
      <c r="F185" s="16" t="n">
        <v>25</v>
      </c>
      <c r="G185" s="17" t="n">
        <f aca="false">IFERROR((F185-E185)/E185,0)</f>
        <v>0.388888888888889</v>
      </c>
      <c r="H185" s="16" t="n">
        <f aca="false">F185-E185</f>
        <v>7</v>
      </c>
      <c r="I185" s="18"/>
    </row>
    <row r="186" customFormat="false" ht="15" hidden="false" customHeight="false" outlineLevel="0" collapsed="false">
      <c r="B186" s="14" t="s">
        <v>222</v>
      </c>
      <c r="C186" s="14" t="s">
        <v>239</v>
      </c>
      <c r="D186" s="15" t="n">
        <v>12</v>
      </c>
      <c r="E186" s="16" t="n">
        <v>22</v>
      </c>
      <c r="F186" s="16" t="n">
        <v>30</v>
      </c>
      <c r="G186" s="17" t="n">
        <f aca="false">IFERROR((F186-E186)/E186,0)</f>
        <v>0.363636363636364</v>
      </c>
      <c r="H186" s="16" t="n">
        <f aca="false">F186-E186</f>
        <v>8</v>
      </c>
      <c r="I186" s="18"/>
    </row>
    <row r="187" customFormat="false" ht="15" hidden="false" customHeight="false" outlineLevel="0" collapsed="false">
      <c r="B187" s="9" t="s">
        <v>222</v>
      </c>
      <c r="C187" s="9" t="s">
        <v>240</v>
      </c>
      <c r="D187" s="10" t="n">
        <v>30</v>
      </c>
      <c r="E187" s="11" t="n">
        <v>8</v>
      </c>
      <c r="F187" s="11" t="n">
        <v>10</v>
      </c>
      <c r="G187" s="12" t="n">
        <f aca="false">IFERROR((F187-E187)/E187,0)</f>
        <v>0.25</v>
      </c>
      <c r="H187" s="11" t="n">
        <f aca="false">F187-E187</f>
        <v>2</v>
      </c>
      <c r="I187" s="13" t="s">
        <v>43</v>
      </c>
    </row>
    <row r="188" customFormat="false" ht="15" hidden="false" customHeight="false" outlineLevel="0" collapsed="false">
      <c r="B188" s="9" t="s">
        <v>222</v>
      </c>
      <c r="C188" s="9" t="s">
        <v>241</v>
      </c>
      <c r="D188" s="10" t="n">
        <v>25</v>
      </c>
      <c r="E188" s="11" t="n">
        <v>52</v>
      </c>
      <c r="F188" s="11" t="n">
        <v>60</v>
      </c>
      <c r="G188" s="12" t="n">
        <f aca="false">IFERROR((F188-E188)/E188,0)</f>
        <v>0.153846153846154</v>
      </c>
      <c r="H188" s="11" t="n">
        <f aca="false">F188-E188</f>
        <v>8</v>
      </c>
      <c r="I188" s="13" t="s">
        <v>175</v>
      </c>
    </row>
    <row r="189" customFormat="false" ht="15" hidden="false" customHeight="false" outlineLevel="0" collapsed="false">
      <c r="B189" s="14" t="s">
        <v>222</v>
      </c>
      <c r="C189" s="14" t="s">
        <v>242</v>
      </c>
      <c r="D189" s="15" t="n">
        <v>25</v>
      </c>
      <c r="E189" s="16" t="n">
        <v>62</v>
      </c>
      <c r="F189" s="16" t="n">
        <v>72</v>
      </c>
      <c r="G189" s="17" t="n">
        <f aca="false">IFERROR((F189-E189)/E189,0)</f>
        <v>0.161290322580645</v>
      </c>
      <c r="H189" s="16" t="n">
        <f aca="false">F189-E189</f>
        <v>10</v>
      </c>
      <c r="I189" s="18" t="s">
        <v>177</v>
      </c>
    </row>
    <row r="190" customFormat="false" ht="15" hidden="false" customHeight="false" outlineLevel="0" collapsed="false">
      <c r="B190" s="9" t="s">
        <v>243</v>
      </c>
      <c r="C190" s="9" t="s">
        <v>244</v>
      </c>
      <c r="D190" s="10" t="n">
        <v>24</v>
      </c>
      <c r="E190" s="11" t="n">
        <v>22</v>
      </c>
      <c r="F190" s="11" t="n">
        <v>28</v>
      </c>
      <c r="G190" s="12" t="n">
        <f aca="false">IFERROR((F190-E190)/E190,0)</f>
        <v>0.272727272727273</v>
      </c>
      <c r="H190" s="11" t="n">
        <f aca="false">F190-E190</f>
        <v>6</v>
      </c>
      <c r="I190" s="13" t="s">
        <v>43</v>
      </c>
    </row>
    <row r="191" customFormat="false" ht="15" hidden="false" customHeight="false" outlineLevel="0" collapsed="false">
      <c r="B191" s="14" t="s">
        <v>243</v>
      </c>
      <c r="C191" s="14" t="s">
        <v>245</v>
      </c>
      <c r="D191" s="15" t="n">
        <v>24</v>
      </c>
      <c r="E191" s="16" t="n">
        <v>18</v>
      </c>
      <c r="F191" s="16" t="n">
        <v>24</v>
      </c>
      <c r="G191" s="17" t="n">
        <f aca="false">IFERROR((F191-E191)/E191,0)</f>
        <v>0.333333333333333</v>
      </c>
      <c r="H191" s="16" t="n">
        <f aca="false">F191-E191</f>
        <v>6</v>
      </c>
      <c r="I191" s="18"/>
    </row>
    <row r="192" customFormat="false" ht="15" hidden="false" customHeight="false" outlineLevel="0" collapsed="false">
      <c r="B192" s="14" t="s">
        <v>243</v>
      </c>
      <c r="C192" s="14" t="s">
        <v>246</v>
      </c>
      <c r="D192" s="15" t="n">
        <v>24</v>
      </c>
      <c r="E192" s="16" t="n">
        <v>35</v>
      </c>
      <c r="F192" s="16" t="n">
        <v>45</v>
      </c>
      <c r="G192" s="17" t="n">
        <f aca="false">IFERROR((F192-E192)/E192,0)</f>
        <v>0.285714285714286</v>
      </c>
      <c r="H192" s="16" t="n">
        <f aca="false">F192-E192</f>
        <v>10</v>
      </c>
      <c r="I192" s="18"/>
    </row>
    <row r="193" customFormat="false" ht="15" hidden="false" customHeight="false" outlineLevel="0" collapsed="false">
      <c r="B193" s="9" t="s">
        <v>243</v>
      </c>
      <c r="C193" s="9" t="s">
        <v>247</v>
      </c>
      <c r="D193" s="10" t="n">
        <v>24</v>
      </c>
      <c r="E193" s="11" t="n">
        <v>7.5</v>
      </c>
      <c r="F193" s="11" t="n">
        <v>11</v>
      </c>
      <c r="G193" s="12" t="n">
        <f aca="false">IFERROR((F193-E193)/E193,0)</f>
        <v>0.466666666666667</v>
      </c>
      <c r="H193" s="11" t="n">
        <f aca="false">F193-E193</f>
        <v>3.5</v>
      </c>
      <c r="I193" s="13" t="s">
        <v>43</v>
      </c>
    </row>
    <row r="194" customFormat="false" ht="15" hidden="false" customHeight="false" outlineLevel="0" collapsed="false">
      <c r="B194" s="9" t="s">
        <v>243</v>
      </c>
      <c r="C194" s="9" t="s">
        <v>248</v>
      </c>
      <c r="D194" s="10" t="n">
        <v>24</v>
      </c>
      <c r="E194" s="11" t="n">
        <v>7.5</v>
      </c>
      <c r="F194" s="11" t="n">
        <v>11</v>
      </c>
      <c r="G194" s="12" t="n">
        <f aca="false">IFERROR((F194-E194)/E194,0)</f>
        <v>0.466666666666667</v>
      </c>
      <c r="H194" s="11" t="n">
        <f aca="false">F194-E194</f>
        <v>3.5</v>
      </c>
      <c r="I194" s="13" t="s">
        <v>43</v>
      </c>
    </row>
    <row r="195" customFormat="false" ht="15" hidden="false" customHeight="false" outlineLevel="0" collapsed="false">
      <c r="B195" s="14" t="s">
        <v>243</v>
      </c>
      <c r="C195" s="14" t="s">
        <v>249</v>
      </c>
      <c r="D195" s="15" t="n">
        <v>24</v>
      </c>
      <c r="E195" s="16" t="n">
        <v>8</v>
      </c>
      <c r="F195" s="16" t="n">
        <v>12</v>
      </c>
      <c r="G195" s="17" t="n">
        <f aca="false">IFERROR((F195-E195)/E195,0)</f>
        <v>0.5</v>
      </c>
      <c r="H195" s="16" t="n">
        <f aca="false">F195-E195</f>
        <v>4</v>
      </c>
      <c r="I195" s="18"/>
    </row>
    <row r="196" customFormat="false" ht="15" hidden="false" customHeight="false" outlineLevel="0" collapsed="false">
      <c r="B196" s="9" t="s">
        <v>243</v>
      </c>
      <c r="C196" s="9" t="s">
        <v>250</v>
      </c>
      <c r="D196" s="10" t="n">
        <v>24</v>
      </c>
      <c r="E196" s="11" t="n">
        <v>8.5</v>
      </c>
      <c r="F196" s="11" t="n">
        <v>12</v>
      </c>
      <c r="G196" s="12" t="n">
        <f aca="false">IFERROR((F196-E196)/E196,0)</f>
        <v>0.411764705882353</v>
      </c>
      <c r="H196" s="11" t="n">
        <f aca="false">F196-E196</f>
        <v>3.5</v>
      </c>
      <c r="I196" s="13" t="s">
        <v>43</v>
      </c>
    </row>
    <row r="197" customFormat="false" ht="15" hidden="false" customHeight="false" outlineLevel="0" collapsed="false">
      <c r="B197" s="9" t="s">
        <v>243</v>
      </c>
      <c r="C197" s="9" t="s">
        <v>251</v>
      </c>
      <c r="D197" s="10" t="n">
        <v>50</v>
      </c>
      <c r="E197" s="11" t="n">
        <v>4</v>
      </c>
      <c r="F197" s="11" t="n">
        <v>7</v>
      </c>
      <c r="G197" s="12" t="n">
        <f aca="false">IFERROR((F197-E197)/E197,0)</f>
        <v>0.75</v>
      </c>
      <c r="H197" s="11" t="n">
        <f aca="false">F197-E197</f>
        <v>3</v>
      </c>
      <c r="I197" s="13" t="s">
        <v>43</v>
      </c>
    </row>
    <row r="198" customFormat="false" ht="15" hidden="false" customHeight="false" outlineLevel="0" collapsed="false">
      <c r="B198" s="14" t="s">
        <v>243</v>
      </c>
      <c r="C198" s="14" t="s">
        <v>252</v>
      </c>
      <c r="D198" s="15" t="n">
        <v>12</v>
      </c>
      <c r="E198" s="16" t="n">
        <v>35</v>
      </c>
      <c r="F198" s="16" t="n">
        <v>45</v>
      </c>
      <c r="G198" s="17" t="n">
        <f aca="false">IFERROR((F198-E198)/E198,0)</f>
        <v>0.285714285714286</v>
      </c>
      <c r="H198" s="16" t="n">
        <f aca="false">F198-E198</f>
        <v>10</v>
      </c>
      <c r="I198" s="18"/>
    </row>
    <row r="199" customFormat="false" ht="15" hidden="false" customHeight="false" outlineLevel="0" collapsed="false">
      <c r="B199" s="14" t="s">
        <v>243</v>
      </c>
      <c r="C199" s="14" t="s">
        <v>253</v>
      </c>
      <c r="D199" s="15" t="n">
        <v>50</v>
      </c>
      <c r="E199" s="16" t="n">
        <v>4</v>
      </c>
      <c r="F199" s="16" t="n">
        <v>7</v>
      </c>
      <c r="G199" s="17" t="n">
        <f aca="false">IFERROR((F199-E199)/E199,0)</f>
        <v>0.75</v>
      </c>
      <c r="H199" s="16" t="n">
        <f aca="false">F199-E199</f>
        <v>3</v>
      </c>
      <c r="I199" s="18"/>
    </row>
    <row r="200" customFormat="false" ht="15" hidden="false" customHeight="false" outlineLevel="0" collapsed="false">
      <c r="B200" s="14" t="s">
        <v>243</v>
      </c>
      <c r="C200" s="14" t="s">
        <v>254</v>
      </c>
      <c r="D200" s="15" t="n">
        <v>24</v>
      </c>
      <c r="E200" s="16" t="n">
        <v>12</v>
      </c>
      <c r="F200" s="16" t="n">
        <v>18</v>
      </c>
      <c r="G200" s="17" t="n">
        <f aca="false">IFERROR((F200-E200)/E200,0)</f>
        <v>0.5</v>
      </c>
      <c r="H200" s="16" t="n">
        <f aca="false">F200-E200</f>
        <v>6</v>
      </c>
      <c r="I200" s="18"/>
    </row>
    <row r="201" customFormat="false" ht="15" hidden="false" customHeight="false" outlineLevel="0" collapsed="false">
      <c r="B201" s="9" t="s">
        <v>243</v>
      </c>
      <c r="C201" s="9" t="s">
        <v>255</v>
      </c>
      <c r="D201" s="10" t="n">
        <v>24</v>
      </c>
      <c r="E201" s="11" t="n">
        <v>8.5</v>
      </c>
      <c r="F201" s="11" t="n">
        <v>12</v>
      </c>
      <c r="G201" s="12" t="n">
        <f aca="false">IFERROR((F201-E201)/E201,0)</f>
        <v>0.411764705882353</v>
      </c>
      <c r="H201" s="11" t="n">
        <f aca="false">F201-E201</f>
        <v>3.5</v>
      </c>
      <c r="I201" s="13" t="s">
        <v>43</v>
      </c>
    </row>
    <row r="202" customFormat="false" ht="15" hidden="false" customHeight="false" outlineLevel="0" collapsed="false">
      <c r="B202" s="9" t="s">
        <v>243</v>
      </c>
      <c r="C202" s="9" t="s">
        <v>256</v>
      </c>
      <c r="D202" s="10" t="n">
        <v>24</v>
      </c>
      <c r="E202" s="11" t="n">
        <v>8.5</v>
      </c>
      <c r="F202" s="11" t="n">
        <v>12</v>
      </c>
      <c r="G202" s="12" t="n">
        <f aca="false">IFERROR((F202-E202)/E202,0)</f>
        <v>0.411764705882353</v>
      </c>
      <c r="H202" s="11" t="n">
        <f aca="false">F202-E202</f>
        <v>3.5</v>
      </c>
      <c r="I202" s="13" t="s">
        <v>43</v>
      </c>
    </row>
    <row r="203" customFormat="false" ht="15" hidden="false" customHeight="false" outlineLevel="0" collapsed="false">
      <c r="B203" s="9" t="s">
        <v>243</v>
      </c>
      <c r="C203" s="9" t="s">
        <v>257</v>
      </c>
      <c r="D203" s="10" t="n">
        <v>24</v>
      </c>
      <c r="E203" s="11" t="n">
        <v>11</v>
      </c>
      <c r="F203" s="11" t="n">
        <v>15</v>
      </c>
      <c r="G203" s="12" t="n">
        <f aca="false">IFERROR((F203-E203)/E203,0)</f>
        <v>0.363636363636364</v>
      </c>
      <c r="H203" s="11" t="n">
        <f aca="false">F203-E203</f>
        <v>4</v>
      </c>
      <c r="I203" s="13" t="s">
        <v>43</v>
      </c>
    </row>
    <row r="204" customFormat="false" ht="15" hidden="false" customHeight="false" outlineLevel="0" collapsed="false">
      <c r="B204" s="14" t="s">
        <v>243</v>
      </c>
      <c r="C204" s="14" t="s">
        <v>258</v>
      </c>
      <c r="D204" s="15" t="n">
        <v>12</v>
      </c>
      <c r="E204" s="16" t="n">
        <v>38</v>
      </c>
      <c r="F204" s="16" t="n">
        <v>50</v>
      </c>
      <c r="G204" s="17" t="n">
        <f aca="false">IFERROR((F204-E204)/E204,0)</f>
        <v>0.315789473684211</v>
      </c>
      <c r="H204" s="16" t="n">
        <f aca="false">F204-E204</f>
        <v>12</v>
      </c>
      <c r="I204" s="18"/>
    </row>
    <row r="205" customFormat="false" ht="15" hidden="false" customHeight="false" outlineLevel="0" collapsed="false">
      <c r="B205" s="14" t="s">
        <v>243</v>
      </c>
      <c r="C205" s="14" t="s">
        <v>259</v>
      </c>
      <c r="D205" s="15" t="n">
        <v>12</v>
      </c>
      <c r="E205" s="16" t="n">
        <v>22</v>
      </c>
      <c r="F205" s="16" t="n">
        <v>30</v>
      </c>
      <c r="G205" s="17" t="n">
        <f aca="false">IFERROR((F205-E205)/E205,0)</f>
        <v>0.363636363636364</v>
      </c>
      <c r="H205" s="16" t="n">
        <f aca="false">F205-E205</f>
        <v>8</v>
      </c>
      <c r="I205" s="18"/>
    </row>
    <row r="206" customFormat="false" ht="15" hidden="false" customHeight="false" outlineLevel="0" collapsed="false">
      <c r="B206" s="14" t="s">
        <v>243</v>
      </c>
      <c r="C206" s="14" t="s">
        <v>260</v>
      </c>
      <c r="D206" s="15" t="n">
        <v>24</v>
      </c>
      <c r="E206" s="16" t="n">
        <v>10</v>
      </c>
      <c r="F206" s="16" t="n">
        <v>15</v>
      </c>
      <c r="G206" s="17" t="n">
        <f aca="false">IFERROR((F206-E206)/E206,0)</f>
        <v>0.5</v>
      </c>
      <c r="H206" s="16" t="n">
        <f aca="false">F206-E206</f>
        <v>5</v>
      </c>
      <c r="I206" s="18"/>
    </row>
    <row r="207" customFormat="false" ht="15" hidden="false" customHeight="false" outlineLevel="0" collapsed="false">
      <c r="B207" s="14" t="s">
        <v>243</v>
      </c>
      <c r="C207" s="14" t="s">
        <v>261</v>
      </c>
      <c r="D207" s="15" t="n">
        <v>24</v>
      </c>
      <c r="E207" s="16" t="n">
        <v>12</v>
      </c>
      <c r="F207" s="16" t="n">
        <v>18</v>
      </c>
      <c r="G207" s="17" t="n">
        <f aca="false">IFERROR((F207-E207)/E207,0)</f>
        <v>0.5</v>
      </c>
      <c r="H207" s="16" t="n">
        <f aca="false">F207-E207</f>
        <v>6</v>
      </c>
      <c r="I207" s="18"/>
    </row>
    <row r="208" customFormat="false" ht="15" hidden="false" customHeight="false" outlineLevel="0" collapsed="false">
      <c r="B208" s="14" t="s">
        <v>243</v>
      </c>
      <c r="C208" s="14" t="s">
        <v>262</v>
      </c>
      <c r="D208" s="15" t="n">
        <v>24</v>
      </c>
      <c r="E208" s="16" t="n">
        <v>12</v>
      </c>
      <c r="F208" s="16" t="n">
        <v>18</v>
      </c>
      <c r="G208" s="17" t="n">
        <f aca="false">IFERROR((F208-E208)/E208,0)</f>
        <v>0.5</v>
      </c>
      <c r="H208" s="16" t="n">
        <f aca="false">F208-E208</f>
        <v>6</v>
      </c>
      <c r="I208" s="18"/>
    </row>
    <row r="209" customFormat="false" ht="15" hidden="false" customHeight="false" outlineLevel="0" collapsed="false">
      <c r="B209" s="9" t="s">
        <v>243</v>
      </c>
      <c r="C209" s="9" t="s">
        <v>263</v>
      </c>
      <c r="D209" s="10" t="n">
        <v>12</v>
      </c>
      <c r="E209" s="11" t="n">
        <v>32</v>
      </c>
      <c r="F209" s="11" t="n">
        <v>42</v>
      </c>
      <c r="G209" s="12" t="n">
        <f aca="false">IFERROR((F209-E209)/E209,0)</f>
        <v>0.3125</v>
      </c>
      <c r="H209" s="11" t="n">
        <f aca="false">F209-E209</f>
        <v>10</v>
      </c>
      <c r="I209" s="13" t="s">
        <v>43</v>
      </c>
    </row>
    <row r="210" customFormat="false" ht="15" hidden="false" customHeight="false" outlineLevel="0" collapsed="false">
      <c r="B210" s="14" t="s">
        <v>243</v>
      </c>
      <c r="C210" s="14" t="s">
        <v>264</v>
      </c>
      <c r="D210" s="15" t="n">
        <v>12</v>
      </c>
      <c r="E210" s="16" t="n">
        <v>25</v>
      </c>
      <c r="F210" s="16" t="n">
        <v>35</v>
      </c>
      <c r="G210" s="17" t="n">
        <f aca="false">IFERROR((F210-E210)/E210,0)</f>
        <v>0.4</v>
      </c>
      <c r="H210" s="16" t="n">
        <f aca="false">F210-E210</f>
        <v>10</v>
      </c>
      <c r="I210" s="18"/>
    </row>
    <row r="211" customFormat="false" ht="15" hidden="false" customHeight="false" outlineLevel="0" collapsed="false">
      <c r="B211" s="9" t="s">
        <v>265</v>
      </c>
      <c r="C211" s="9" t="s">
        <v>266</v>
      </c>
      <c r="D211" s="10" t="n">
        <v>24</v>
      </c>
      <c r="E211" s="11" t="n">
        <v>12.5</v>
      </c>
      <c r="F211" s="11" t="n">
        <v>17</v>
      </c>
      <c r="G211" s="12" t="n">
        <f aca="false">IFERROR((F211-E211)/E211,0)</f>
        <v>0.36</v>
      </c>
      <c r="H211" s="11" t="n">
        <f aca="false">F211-E211</f>
        <v>4.5</v>
      </c>
      <c r="I211" s="13" t="s">
        <v>43</v>
      </c>
    </row>
    <row r="212" customFormat="false" ht="15" hidden="false" customHeight="false" outlineLevel="0" collapsed="false">
      <c r="B212" s="9" t="s">
        <v>265</v>
      </c>
      <c r="C212" s="9" t="s">
        <v>267</v>
      </c>
      <c r="D212" s="10" t="n">
        <v>24</v>
      </c>
      <c r="E212" s="11" t="n">
        <v>13</v>
      </c>
      <c r="F212" s="11" t="n">
        <v>18</v>
      </c>
      <c r="G212" s="12" t="n">
        <f aca="false">IFERROR((F212-E212)/E212,0)</f>
        <v>0.384615384615385</v>
      </c>
      <c r="H212" s="11" t="n">
        <f aca="false">F212-E212</f>
        <v>5</v>
      </c>
      <c r="I212" s="13" t="s">
        <v>43</v>
      </c>
    </row>
    <row r="213" customFormat="false" ht="15" hidden="false" customHeight="false" outlineLevel="0" collapsed="false">
      <c r="B213" s="9" t="s">
        <v>265</v>
      </c>
      <c r="C213" s="9" t="s">
        <v>268</v>
      </c>
      <c r="D213" s="10" t="n">
        <v>24</v>
      </c>
      <c r="E213" s="11" t="n">
        <v>12.5</v>
      </c>
      <c r="F213" s="11" t="n">
        <v>17</v>
      </c>
      <c r="G213" s="12" t="n">
        <f aca="false">IFERROR((F213-E213)/E213,0)</f>
        <v>0.36</v>
      </c>
      <c r="H213" s="11" t="n">
        <f aca="false">F213-E213</f>
        <v>4.5</v>
      </c>
      <c r="I213" s="13" t="s">
        <v>43</v>
      </c>
    </row>
    <row r="214" customFormat="false" ht="15" hidden="false" customHeight="false" outlineLevel="0" collapsed="false">
      <c r="B214" s="14" t="s">
        <v>265</v>
      </c>
      <c r="C214" s="14" t="s">
        <v>269</v>
      </c>
      <c r="D214" s="15" t="n">
        <v>24</v>
      </c>
      <c r="E214" s="16" t="n">
        <v>11.5</v>
      </c>
      <c r="F214" s="16" t="n">
        <v>16</v>
      </c>
      <c r="G214" s="17" t="n">
        <f aca="false">IFERROR((F214-E214)/E214,0)</f>
        <v>0.391304347826087</v>
      </c>
      <c r="H214" s="16" t="n">
        <f aca="false">F214-E214</f>
        <v>4.5</v>
      </c>
      <c r="I214" s="18"/>
    </row>
    <row r="215" customFormat="false" ht="15" hidden="false" customHeight="false" outlineLevel="0" collapsed="false">
      <c r="B215" s="14" t="s">
        <v>265</v>
      </c>
      <c r="C215" s="14" t="s">
        <v>270</v>
      </c>
      <c r="D215" s="15" t="n">
        <v>24</v>
      </c>
      <c r="E215" s="16" t="n">
        <v>9</v>
      </c>
      <c r="F215" s="16" t="n">
        <v>13</v>
      </c>
      <c r="G215" s="17" t="n">
        <f aca="false">IFERROR((F215-E215)/E215,0)</f>
        <v>0.444444444444444</v>
      </c>
      <c r="H215" s="16" t="n">
        <f aca="false">F215-E215</f>
        <v>4</v>
      </c>
      <c r="I215" s="18"/>
    </row>
    <row r="216" customFormat="false" ht="15" hidden="false" customHeight="false" outlineLevel="0" collapsed="false">
      <c r="B216" s="9" t="s">
        <v>265</v>
      </c>
      <c r="C216" s="9" t="s">
        <v>271</v>
      </c>
      <c r="D216" s="10" t="n">
        <v>12</v>
      </c>
      <c r="E216" s="11" t="n">
        <v>22</v>
      </c>
      <c r="F216" s="11" t="n">
        <v>30</v>
      </c>
      <c r="G216" s="12" t="n">
        <f aca="false">IFERROR((F216-E216)/E216,0)</f>
        <v>0.363636363636364</v>
      </c>
      <c r="H216" s="11" t="n">
        <f aca="false">F216-E216</f>
        <v>8</v>
      </c>
      <c r="I216" s="13" t="s">
        <v>43</v>
      </c>
    </row>
    <row r="217" customFormat="false" ht="15" hidden="false" customHeight="false" outlineLevel="0" collapsed="false">
      <c r="B217" s="14" t="s">
        <v>265</v>
      </c>
      <c r="C217" s="14" t="s">
        <v>272</v>
      </c>
      <c r="D217" s="15" t="n">
        <v>12</v>
      </c>
      <c r="E217" s="16" t="n">
        <v>8</v>
      </c>
      <c r="F217" s="16" t="n">
        <v>12</v>
      </c>
      <c r="G217" s="17" t="n">
        <f aca="false">IFERROR((F217-E217)/E217,0)</f>
        <v>0.5</v>
      </c>
      <c r="H217" s="16" t="n">
        <f aca="false">F217-E217</f>
        <v>4</v>
      </c>
      <c r="I217" s="18"/>
    </row>
    <row r="218" customFormat="false" ht="15" hidden="false" customHeight="false" outlineLevel="0" collapsed="false">
      <c r="B218" s="14" t="s">
        <v>265</v>
      </c>
      <c r="C218" s="14" t="s">
        <v>273</v>
      </c>
      <c r="D218" s="15" t="n">
        <v>12</v>
      </c>
      <c r="E218" s="16" t="n">
        <v>9</v>
      </c>
      <c r="F218" s="16" t="n">
        <v>13</v>
      </c>
      <c r="G218" s="17" t="n">
        <f aca="false">IFERROR((F218-E218)/E218,0)</f>
        <v>0.444444444444444</v>
      </c>
      <c r="H218" s="16" t="n">
        <f aca="false">F218-E218</f>
        <v>4</v>
      </c>
      <c r="I218" s="18"/>
    </row>
    <row r="219" customFormat="false" ht="15" hidden="false" customHeight="false" outlineLevel="0" collapsed="false">
      <c r="B219" s="9" t="s">
        <v>265</v>
      </c>
      <c r="C219" s="9" t="s">
        <v>274</v>
      </c>
      <c r="D219" s="10" t="n">
        <v>24</v>
      </c>
      <c r="E219" s="11" t="n">
        <v>7.5</v>
      </c>
      <c r="F219" s="11" t="n">
        <v>11</v>
      </c>
      <c r="G219" s="12" t="n">
        <f aca="false">IFERROR((F219-E219)/E219,0)</f>
        <v>0.466666666666667</v>
      </c>
      <c r="H219" s="11" t="n">
        <f aca="false">F219-E219</f>
        <v>3.5</v>
      </c>
      <c r="I219" s="13" t="s">
        <v>43</v>
      </c>
    </row>
    <row r="220" customFormat="false" ht="15" hidden="false" customHeight="false" outlineLevel="0" collapsed="false">
      <c r="B220" s="14" t="s">
        <v>265</v>
      </c>
      <c r="C220" s="14" t="s">
        <v>275</v>
      </c>
      <c r="D220" s="15" t="n">
        <v>24</v>
      </c>
      <c r="E220" s="16" t="n">
        <v>7.5</v>
      </c>
      <c r="F220" s="16" t="n">
        <v>11</v>
      </c>
      <c r="G220" s="17" t="n">
        <f aca="false">IFERROR((F220-E220)/E220,0)</f>
        <v>0.466666666666667</v>
      </c>
      <c r="H220" s="16" t="n">
        <f aca="false">F220-E220</f>
        <v>3.5</v>
      </c>
      <c r="I220" s="18"/>
    </row>
    <row r="221" customFormat="false" ht="15" hidden="false" customHeight="false" outlineLevel="0" collapsed="false">
      <c r="B221" s="14" t="s">
        <v>265</v>
      </c>
      <c r="C221" s="14" t="s">
        <v>276</v>
      </c>
      <c r="D221" s="15" t="n">
        <v>6</v>
      </c>
      <c r="E221" s="16" t="n">
        <v>52</v>
      </c>
      <c r="F221" s="16" t="n">
        <v>65</v>
      </c>
      <c r="G221" s="17" t="n">
        <f aca="false">IFERROR((F221-E221)/E221,0)</f>
        <v>0.25</v>
      </c>
      <c r="H221" s="16" t="n">
        <f aca="false">F221-E221</f>
        <v>13</v>
      </c>
      <c r="I221" s="18"/>
    </row>
    <row r="222" customFormat="false" ht="15" hidden="false" customHeight="false" outlineLevel="0" collapsed="false">
      <c r="B222" s="9" t="s">
        <v>265</v>
      </c>
      <c r="C222" s="9" t="s">
        <v>277</v>
      </c>
      <c r="D222" s="10" t="n">
        <v>12</v>
      </c>
      <c r="E222" s="11" t="n">
        <v>18</v>
      </c>
      <c r="F222" s="11" t="n">
        <v>24</v>
      </c>
      <c r="G222" s="12" t="n">
        <f aca="false">IFERROR((F222-E222)/E222,0)</f>
        <v>0.333333333333333</v>
      </c>
      <c r="H222" s="11" t="n">
        <f aca="false">F222-E222</f>
        <v>6</v>
      </c>
      <c r="I222" s="13" t="s">
        <v>43</v>
      </c>
    </row>
    <row r="223" customFormat="false" ht="15" hidden="false" customHeight="false" outlineLevel="0" collapsed="false">
      <c r="B223" s="14" t="s">
        <v>265</v>
      </c>
      <c r="C223" s="14" t="s">
        <v>278</v>
      </c>
      <c r="D223" s="15" t="n">
        <v>12</v>
      </c>
      <c r="E223" s="16" t="n">
        <v>38</v>
      </c>
      <c r="F223" s="16" t="n">
        <v>50</v>
      </c>
      <c r="G223" s="17" t="n">
        <f aca="false">IFERROR((F223-E223)/E223,0)</f>
        <v>0.315789473684211</v>
      </c>
      <c r="H223" s="16" t="n">
        <f aca="false">F223-E223</f>
        <v>12</v>
      </c>
      <c r="I223" s="18"/>
    </row>
    <row r="224" customFormat="false" ht="15" hidden="false" customHeight="false" outlineLevel="0" collapsed="false">
      <c r="B224" s="14" t="s">
        <v>265</v>
      </c>
      <c r="C224" s="14" t="s">
        <v>279</v>
      </c>
      <c r="D224" s="15" t="n">
        <v>24</v>
      </c>
      <c r="E224" s="16" t="n">
        <v>8</v>
      </c>
      <c r="F224" s="16" t="n">
        <v>12</v>
      </c>
      <c r="G224" s="17" t="n">
        <f aca="false">IFERROR((F224-E224)/E224,0)</f>
        <v>0.5</v>
      </c>
      <c r="H224" s="16" t="n">
        <f aca="false">F224-E224</f>
        <v>4</v>
      </c>
      <c r="I224" s="18"/>
    </row>
    <row r="225" customFormat="false" ht="15" hidden="false" customHeight="false" outlineLevel="0" collapsed="false">
      <c r="B225" s="9" t="s">
        <v>280</v>
      </c>
      <c r="C225" s="9" t="s">
        <v>281</v>
      </c>
      <c r="D225" s="10" t="n">
        <v>24</v>
      </c>
      <c r="E225" s="11" t="n">
        <v>12</v>
      </c>
      <c r="F225" s="11" t="n">
        <v>16</v>
      </c>
      <c r="G225" s="12" t="n">
        <f aca="false">IFERROR((F225-E225)/E225,0)</f>
        <v>0.333333333333333</v>
      </c>
      <c r="H225" s="11" t="n">
        <f aca="false">F225-E225</f>
        <v>4</v>
      </c>
      <c r="I225" s="13" t="s">
        <v>43</v>
      </c>
    </row>
    <row r="226" customFormat="false" ht="15" hidden="false" customHeight="false" outlineLevel="0" collapsed="false">
      <c r="B226" s="14" t="s">
        <v>280</v>
      </c>
      <c r="C226" s="14" t="s">
        <v>282</v>
      </c>
      <c r="D226" s="15" t="n">
        <v>12</v>
      </c>
      <c r="E226" s="16" t="n">
        <v>45</v>
      </c>
      <c r="F226" s="16" t="n">
        <v>58</v>
      </c>
      <c r="G226" s="17" t="n">
        <f aca="false">IFERROR((F226-E226)/E226,0)</f>
        <v>0.288888888888889</v>
      </c>
      <c r="H226" s="16" t="n">
        <f aca="false">F226-E226</f>
        <v>13</v>
      </c>
      <c r="I226" s="18"/>
    </row>
    <row r="227" customFormat="false" ht="15" hidden="false" customHeight="false" outlineLevel="0" collapsed="false">
      <c r="B227" s="14" t="s">
        <v>280</v>
      </c>
      <c r="C227" s="14" t="s">
        <v>283</v>
      </c>
      <c r="D227" s="15" t="n">
        <v>24</v>
      </c>
      <c r="E227" s="16" t="n">
        <v>15</v>
      </c>
      <c r="F227" s="16" t="n">
        <v>22</v>
      </c>
      <c r="G227" s="17" t="n">
        <f aca="false">IFERROR((F227-E227)/E227,0)</f>
        <v>0.466666666666667</v>
      </c>
      <c r="H227" s="16" t="n">
        <f aca="false">F227-E227</f>
        <v>7</v>
      </c>
      <c r="I227" s="18"/>
    </row>
    <row r="228" customFormat="false" ht="15" hidden="false" customHeight="false" outlineLevel="0" collapsed="false">
      <c r="B228" s="14" t="s">
        <v>280</v>
      </c>
      <c r="C228" s="14" t="s">
        <v>284</v>
      </c>
      <c r="D228" s="15" t="n">
        <v>24</v>
      </c>
      <c r="E228" s="16" t="n">
        <v>8</v>
      </c>
      <c r="F228" s="16" t="n">
        <v>12</v>
      </c>
      <c r="G228" s="17" t="n">
        <f aca="false">IFERROR((F228-E228)/E228,0)</f>
        <v>0.5</v>
      </c>
      <c r="H228" s="16" t="n">
        <f aca="false">F228-E228</f>
        <v>4</v>
      </c>
      <c r="I228" s="18"/>
    </row>
    <row r="229" customFormat="false" ht="15" hidden="false" customHeight="false" outlineLevel="0" collapsed="false">
      <c r="B229" s="14" t="s">
        <v>280</v>
      </c>
      <c r="C229" s="14" t="s">
        <v>285</v>
      </c>
      <c r="D229" s="15" t="n">
        <v>12</v>
      </c>
      <c r="E229" s="16" t="n">
        <v>42</v>
      </c>
      <c r="F229" s="16" t="n">
        <v>52</v>
      </c>
      <c r="G229" s="17" t="n">
        <f aca="false">IFERROR((F229-E229)/E229,0)</f>
        <v>0.238095238095238</v>
      </c>
      <c r="H229" s="16" t="n">
        <f aca="false">F229-E229</f>
        <v>10</v>
      </c>
      <c r="I229" s="18"/>
    </row>
    <row r="230" customFormat="false" ht="15" hidden="false" customHeight="false" outlineLevel="0" collapsed="false">
      <c r="B230" s="14" t="s">
        <v>280</v>
      </c>
      <c r="C230" s="14" t="s">
        <v>286</v>
      </c>
      <c r="D230" s="15" t="n">
        <v>12</v>
      </c>
      <c r="E230" s="16" t="n">
        <v>95</v>
      </c>
      <c r="F230" s="16" t="n">
        <v>120</v>
      </c>
      <c r="G230" s="17" t="n">
        <f aca="false">IFERROR((F230-E230)/E230,0)</f>
        <v>0.263157894736842</v>
      </c>
      <c r="H230" s="16" t="n">
        <f aca="false">F230-E230</f>
        <v>25</v>
      </c>
      <c r="I230" s="18"/>
    </row>
    <row r="231" customFormat="false" ht="15" hidden="false" customHeight="false" outlineLevel="0" collapsed="false">
      <c r="B231" s="14" t="s">
        <v>280</v>
      </c>
      <c r="C231" s="14" t="s">
        <v>287</v>
      </c>
      <c r="D231" s="15" t="n">
        <v>12</v>
      </c>
      <c r="E231" s="16" t="n">
        <v>75</v>
      </c>
      <c r="F231" s="16" t="n">
        <v>95</v>
      </c>
      <c r="G231" s="17" t="n">
        <f aca="false">IFERROR((F231-E231)/E231,0)</f>
        <v>0.266666666666667</v>
      </c>
      <c r="H231" s="16" t="n">
        <f aca="false">F231-E231</f>
        <v>20</v>
      </c>
      <c r="I231" s="18"/>
    </row>
    <row r="232" customFormat="false" ht="15" hidden="false" customHeight="false" outlineLevel="0" collapsed="false">
      <c r="B232" s="9" t="s">
        <v>280</v>
      </c>
      <c r="C232" s="9" t="s">
        <v>288</v>
      </c>
      <c r="D232" s="10" t="n">
        <v>24</v>
      </c>
      <c r="E232" s="11" t="n">
        <v>14</v>
      </c>
      <c r="F232" s="11" t="n">
        <v>20</v>
      </c>
      <c r="G232" s="12" t="n">
        <f aca="false">IFERROR((F232-E232)/E232,0)</f>
        <v>0.428571428571429</v>
      </c>
      <c r="H232" s="11" t="n">
        <f aca="false">F232-E232</f>
        <v>6</v>
      </c>
      <c r="I232" s="13" t="s">
        <v>43</v>
      </c>
    </row>
    <row r="233" customFormat="false" ht="15" hidden="false" customHeight="false" outlineLevel="0" collapsed="false">
      <c r="B233" s="14" t="s">
        <v>280</v>
      </c>
      <c r="C233" s="14" t="s">
        <v>289</v>
      </c>
      <c r="D233" s="15" t="n">
        <v>12</v>
      </c>
      <c r="E233" s="16" t="n">
        <v>32</v>
      </c>
      <c r="F233" s="16" t="n">
        <v>45</v>
      </c>
      <c r="G233" s="17" t="n">
        <f aca="false">IFERROR((F233-E233)/E233,0)</f>
        <v>0.40625</v>
      </c>
      <c r="H233" s="16" t="n">
        <f aca="false">F233-E233</f>
        <v>13</v>
      </c>
      <c r="I233" s="18"/>
    </row>
    <row r="234" customFormat="false" ht="15" hidden="false" customHeight="false" outlineLevel="0" collapsed="false">
      <c r="B234" s="9" t="s">
        <v>280</v>
      </c>
      <c r="C234" s="9" t="s">
        <v>290</v>
      </c>
      <c r="D234" s="10" t="n">
        <v>50</v>
      </c>
      <c r="E234" s="11" t="n">
        <v>4</v>
      </c>
      <c r="F234" s="11" t="n">
        <v>7</v>
      </c>
      <c r="G234" s="12" t="n">
        <f aca="false">IFERROR((F234-E234)/E234,0)</f>
        <v>0.75</v>
      </c>
      <c r="H234" s="11" t="n">
        <f aca="false">F234-E234</f>
        <v>3</v>
      </c>
      <c r="I234" s="13" t="s">
        <v>43</v>
      </c>
    </row>
    <row r="235" customFormat="false" ht="15" hidden="false" customHeight="false" outlineLevel="0" collapsed="false">
      <c r="B235" s="9" t="s">
        <v>280</v>
      </c>
      <c r="C235" s="9" t="s">
        <v>291</v>
      </c>
      <c r="D235" s="10" t="n">
        <v>100</v>
      </c>
      <c r="E235" s="11" t="n">
        <v>3</v>
      </c>
      <c r="F235" s="11" t="n">
        <v>5</v>
      </c>
      <c r="G235" s="12" t="n">
        <f aca="false">IFERROR((F235-E235)/E235,0)</f>
        <v>0.666666666666667</v>
      </c>
      <c r="H235" s="11" t="n">
        <f aca="false">F235-E235</f>
        <v>2</v>
      </c>
      <c r="I235" s="13" t="s">
        <v>43</v>
      </c>
    </row>
    <row r="236" customFormat="false" ht="15" hidden="false" customHeight="false" outlineLevel="0" collapsed="false">
      <c r="B236" s="9" t="s">
        <v>280</v>
      </c>
      <c r="C236" s="9" t="s">
        <v>292</v>
      </c>
      <c r="D236" s="10" t="n">
        <v>24</v>
      </c>
      <c r="E236" s="11" t="n">
        <v>12</v>
      </c>
      <c r="F236" s="11" t="n">
        <v>20</v>
      </c>
      <c r="G236" s="12" t="n">
        <f aca="false">IFERROR((F236-E236)/E236,0)</f>
        <v>0.666666666666667</v>
      </c>
      <c r="H236" s="11" t="n">
        <f aca="false">F236-E236</f>
        <v>8</v>
      </c>
      <c r="I236" s="13" t="s">
        <v>43</v>
      </c>
    </row>
    <row r="237" customFormat="false" ht="15" hidden="false" customHeight="false" outlineLevel="0" collapsed="false">
      <c r="B237" s="9" t="s">
        <v>280</v>
      </c>
      <c r="C237" s="9" t="s">
        <v>293</v>
      </c>
      <c r="D237" s="10" t="n">
        <v>50</v>
      </c>
      <c r="E237" s="11" t="n">
        <v>2.5</v>
      </c>
      <c r="F237" s="11" t="n">
        <v>5</v>
      </c>
      <c r="G237" s="12" t="n">
        <f aca="false">IFERROR((F237-E237)/E237,0)</f>
        <v>1</v>
      </c>
      <c r="H237" s="11" t="n">
        <f aca="false">F237-E237</f>
        <v>2.5</v>
      </c>
      <c r="I237" s="13" t="s">
        <v>43</v>
      </c>
    </row>
    <row r="238" customFormat="false" ht="15" hidden="false" customHeight="false" outlineLevel="0" collapsed="false">
      <c r="B238" s="14" t="s">
        <v>280</v>
      </c>
      <c r="C238" s="14" t="s">
        <v>294</v>
      </c>
      <c r="D238" s="15" t="n">
        <v>24</v>
      </c>
      <c r="E238" s="16" t="n">
        <v>9</v>
      </c>
      <c r="F238" s="16" t="n">
        <v>12</v>
      </c>
      <c r="G238" s="17" t="n">
        <f aca="false">IFERROR((F238-E238)/E238,0)</f>
        <v>0.333333333333333</v>
      </c>
      <c r="H238" s="16" t="n">
        <f aca="false">F238-E238</f>
        <v>3</v>
      </c>
      <c r="I238" s="18"/>
    </row>
    <row r="239" customFormat="false" ht="15" hidden="false" customHeight="false" outlineLevel="0" collapsed="false">
      <c r="B239" s="14" t="s">
        <v>280</v>
      </c>
      <c r="C239" s="14" t="s">
        <v>295</v>
      </c>
      <c r="D239" s="15" t="n">
        <v>6</v>
      </c>
      <c r="E239" s="16" t="n">
        <v>95</v>
      </c>
      <c r="F239" s="16" t="n">
        <v>120</v>
      </c>
      <c r="G239" s="17" t="n">
        <f aca="false">IFERROR((F239-E239)/E239,0)</f>
        <v>0.263157894736842</v>
      </c>
      <c r="H239" s="16" t="n">
        <f aca="false">F239-E239</f>
        <v>25</v>
      </c>
      <c r="I239" s="18"/>
    </row>
    <row r="240" customFormat="false" ht="15" hidden="false" customHeight="false" outlineLevel="0" collapsed="false">
      <c r="B240" s="9" t="s">
        <v>280</v>
      </c>
      <c r="C240" s="9" t="s">
        <v>296</v>
      </c>
      <c r="D240" s="10" t="n">
        <v>24</v>
      </c>
      <c r="E240" s="11" t="n">
        <v>32</v>
      </c>
      <c r="F240" s="11" t="n">
        <v>45</v>
      </c>
      <c r="G240" s="12" t="n">
        <f aca="false">IFERROR((F240-E240)/E240,0)</f>
        <v>0.40625</v>
      </c>
      <c r="H240" s="11" t="n">
        <f aca="false">F240-E240</f>
        <v>13</v>
      </c>
      <c r="I240" s="13" t="s">
        <v>43</v>
      </c>
    </row>
    <row r="241" customFormat="false" ht="15" hidden="false" customHeight="false" outlineLevel="0" collapsed="false">
      <c r="B241" s="14" t="s">
        <v>280</v>
      </c>
      <c r="C241" s="14" t="s">
        <v>297</v>
      </c>
      <c r="D241" s="15" t="n">
        <v>24</v>
      </c>
      <c r="E241" s="16" t="n">
        <v>32</v>
      </c>
      <c r="F241" s="16" t="n">
        <v>45</v>
      </c>
      <c r="G241" s="17" t="n">
        <f aca="false">IFERROR((F241-E241)/E241,0)</f>
        <v>0.40625</v>
      </c>
      <c r="H241" s="16" t="n">
        <f aca="false">F241-E241</f>
        <v>13</v>
      </c>
      <c r="I241" s="18"/>
    </row>
    <row r="242" customFormat="false" ht="15" hidden="false" customHeight="false" outlineLevel="0" collapsed="false">
      <c r="B242" s="14" t="s">
        <v>280</v>
      </c>
      <c r="C242" s="14" t="s">
        <v>298</v>
      </c>
      <c r="D242" s="15" t="n">
        <v>12</v>
      </c>
      <c r="E242" s="16" t="n">
        <v>27</v>
      </c>
      <c r="F242" s="16" t="n">
        <v>38</v>
      </c>
      <c r="G242" s="17" t="n">
        <f aca="false">IFERROR((F242-E242)/E242,0)</f>
        <v>0.407407407407407</v>
      </c>
      <c r="H242" s="16" t="n">
        <f aca="false">F242-E242</f>
        <v>11</v>
      </c>
      <c r="I242" s="18"/>
    </row>
    <row r="243" customFormat="false" ht="15" hidden="false" customHeight="false" outlineLevel="0" collapsed="false">
      <c r="B243" s="14" t="s">
        <v>280</v>
      </c>
      <c r="C243" s="14" t="s">
        <v>299</v>
      </c>
      <c r="D243" s="15" t="n">
        <v>12</v>
      </c>
      <c r="E243" s="16" t="n">
        <v>27</v>
      </c>
      <c r="F243" s="16" t="n">
        <v>38</v>
      </c>
      <c r="G243" s="17" t="n">
        <f aca="false">IFERROR((F243-E243)/E243,0)</f>
        <v>0.407407407407407</v>
      </c>
      <c r="H243" s="16" t="n">
        <f aca="false">F243-E243</f>
        <v>11</v>
      </c>
      <c r="I243" s="18"/>
    </row>
    <row r="244" customFormat="false" ht="15" hidden="false" customHeight="false" outlineLevel="0" collapsed="false">
      <c r="B244" s="14" t="s">
        <v>280</v>
      </c>
      <c r="C244" s="14" t="s">
        <v>300</v>
      </c>
      <c r="D244" s="15" t="n">
        <v>12</v>
      </c>
      <c r="E244" s="16" t="n">
        <v>18</v>
      </c>
      <c r="F244" s="16" t="n">
        <v>28</v>
      </c>
      <c r="G244" s="17" t="n">
        <f aca="false">IFERROR((F244-E244)/E244,0)</f>
        <v>0.555555555555556</v>
      </c>
      <c r="H244" s="16" t="n">
        <f aca="false">F244-E244</f>
        <v>10</v>
      </c>
      <c r="I244" s="18"/>
    </row>
    <row r="245" customFormat="false" ht="15" hidden="false" customHeight="false" outlineLevel="0" collapsed="false">
      <c r="B245" s="14" t="s">
        <v>280</v>
      </c>
      <c r="C245" s="14" t="s">
        <v>301</v>
      </c>
      <c r="D245" s="15" t="n">
        <v>12</v>
      </c>
      <c r="E245" s="16" t="n">
        <v>35</v>
      </c>
      <c r="F245" s="16" t="n">
        <v>48</v>
      </c>
      <c r="G245" s="17" t="n">
        <f aca="false">IFERROR((F245-E245)/E245,0)</f>
        <v>0.371428571428571</v>
      </c>
      <c r="H245" s="16" t="n">
        <f aca="false">F245-E245</f>
        <v>13</v>
      </c>
      <c r="I245" s="18"/>
    </row>
    <row r="246" customFormat="false" ht="15" hidden="false" customHeight="false" outlineLevel="0" collapsed="false">
      <c r="B246" s="14" t="s">
        <v>280</v>
      </c>
      <c r="C246" s="14" t="s">
        <v>302</v>
      </c>
      <c r="D246" s="15" t="n">
        <v>50</v>
      </c>
      <c r="E246" s="16" t="n">
        <v>5</v>
      </c>
      <c r="F246" s="16" t="n">
        <v>8</v>
      </c>
      <c r="G246" s="17" t="n">
        <f aca="false">IFERROR((F246-E246)/E246,0)</f>
        <v>0.6</v>
      </c>
      <c r="H246" s="16" t="n">
        <f aca="false">F246-E246</f>
        <v>3</v>
      </c>
      <c r="I246" s="18"/>
    </row>
    <row r="247" customFormat="false" ht="15" hidden="false" customHeight="false" outlineLevel="0" collapsed="false">
      <c r="B247" s="9" t="s">
        <v>303</v>
      </c>
      <c r="C247" s="9" t="s">
        <v>304</v>
      </c>
      <c r="D247" s="10" t="n">
        <v>24</v>
      </c>
      <c r="E247" s="11" t="n">
        <v>9</v>
      </c>
      <c r="F247" s="11" t="n">
        <v>13</v>
      </c>
      <c r="G247" s="12" t="n">
        <f aca="false">IFERROR((F247-E247)/E247,0)</f>
        <v>0.444444444444444</v>
      </c>
      <c r="H247" s="11" t="n">
        <f aca="false">F247-E247</f>
        <v>4</v>
      </c>
      <c r="I247" s="13" t="s">
        <v>43</v>
      </c>
    </row>
    <row r="248" customFormat="false" ht="15" hidden="false" customHeight="false" outlineLevel="0" collapsed="false">
      <c r="B248" s="9" t="s">
        <v>303</v>
      </c>
      <c r="C248" s="9" t="s">
        <v>305</v>
      </c>
      <c r="D248" s="10" t="n">
        <v>24</v>
      </c>
      <c r="E248" s="11" t="n">
        <v>10</v>
      </c>
      <c r="F248" s="11" t="n">
        <v>14</v>
      </c>
      <c r="G248" s="12" t="n">
        <f aca="false">IFERROR((F248-E248)/E248,0)</f>
        <v>0.4</v>
      </c>
      <c r="H248" s="11" t="n">
        <f aca="false">F248-E248</f>
        <v>4</v>
      </c>
      <c r="I248" s="13" t="s">
        <v>43</v>
      </c>
    </row>
    <row r="249" customFormat="false" ht="15" hidden="false" customHeight="false" outlineLevel="0" collapsed="false">
      <c r="B249" s="14" t="s">
        <v>303</v>
      </c>
      <c r="C249" s="14" t="s">
        <v>306</v>
      </c>
      <c r="D249" s="15" t="n">
        <v>24</v>
      </c>
      <c r="E249" s="16" t="n">
        <v>12</v>
      </c>
      <c r="F249" s="16" t="n">
        <v>16</v>
      </c>
      <c r="G249" s="17" t="n">
        <f aca="false">IFERROR((F249-E249)/E249,0)</f>
        <v>0.333333333333333</v>
      </c>
      <c r="H249" s="16" t="n">
        <f aca="false">F249-E249</f>
        <v>4</v>
      </c>
      <c r="I249" s="18"/>
    </row>
    <row r="250" customFormat="false" ht="15" hidden="false" customHeight="false" outlineLevel="0" collapsed="false">
      <c r="B250" s="14" t="s">
        <v>303</v>
      </c>
      <c r="C250" s="14" t="s">
        <v>307</v>
      </c>
      <c r="D250" s="15" t="n">
        <v>24</v>
      </c>
      <c r="E250" s="16" t="n">
        <v>11</v>
      </c>
      <c r="F250" s="16" t="n">
        <v>15</v>
      </c>
      <c r="G250" s="17" t="n">
        <f aca="false">IFERROR((F250-E250)/E250,0)</f>
        <v>0.363636363636364</v>
      </c>
      <c r="H250" s="16" t="n">
        <f aca="false">F250-E250</f>
        <v>4</v>
      </c>
      <c r="I250" s="18"/>
    </row>
    <row r="251" customFormat="false" ht="15" hidden="false" customHeight="false" outlineLevel="0" collapsed="false">
      <c r="B251" s="14" t="s">
        <v>303</v>
      </c>
      <c r="C251" s="14" t="s">
        <v>308</v>
      </c>
      <c r="D251" s="15" t="n">
        <v>24</v>
      </c>
      <c r="E251" s="16" t="n">
        <v>9</v>
      </c>
      <c r="F251" s="16" t="n">
        <v>13</v>
      </c>
      <c r="G251" s="17" t="n">
        <f aca="false">IFERROR((F251-E251)/E251,0)</f>
        <v>0.444444444444444</v>
      </c>
      <c r="H251" s="16" t="n">
        <f aca="false">F251-E251</f>
        <v>4</v>
      </c>
      <c r="I251" s="18"/>
    </row>
    <row r="252" customFormat="false" ht="15" hidden="false" customHeight="false" outlineLevel="0" collapsed="false">
      <c r="B252" s="14" t="s">
        <v>303</v>
      </c>
      <c r="C252" s="14" t="s">
        <v>309</v>
      </c>
      <c r="D252" s="15" t="n">
        <v>12</v>
      </c>
      <c r="E252" s="16" t="n">
        <v>32</v>
      </c>
      <c r="F252" s="16" t="n">
        <v>42</v>
      </c>
      <c r="G252" s="17" t="n">
        <f aca="false">IFERROR((F252-E252)/E252,0)</f>
        <v>0.3125</v>
      </c>
      <c r="H252" s="16" t="n">
        <f aca="false">F252-E252</f>
        <v>10</v>
      </c>
      <c r="I252" s="18"/>
    </row>
    <row r="253" customFormat="false" ht="15" hidden="false" customHeight="false" outlineLevel="0" collapsed="false">
      <c r="B253" s="14" t="s">
        <v>303</v>
      </c>
      <c r="C253" s="14" t="s">
        <v>310</v>
      </c>
      <c r="D253" s="15" t="n">
        <v>12</v>
      </c>
      <c r="E253" s="16" t="n">
        <v>38</v>
      </c>
      <c r="F253" s="16" t="n">
        <v>50</v>
      </c>
      <c r="G253" s="17" t="n">
        <f aca="false">IFERROR((F253-E253)/E253,0)</f>
        <v>0.315789473684211</v>
      </c>
      <c r="H253" s="16" t="n">
        <f aca="false">F253-E253</f>
        <v>12</v>
      </c>
      <c r="I253" s="18"/>
    </row>
    <row r="254" customFormat="false" ht="15" hidden="false" customHeight="false" outlineLevel="0" collapsed="false">
      <c r="B254" s="14" t="s">
        <v>303</v>
      </c>
      <c r="C254" s="14" t="s">
        <v>311</v>
      </c>
      <c r="D254" s="15" t="n">
        <v>12</v>
      </c>
      <c r="E254" s="16" t="n">
        <v>45</v>
      </c>
      <c r="F254" s="16" t="n">
        <v>58</v>
      </c>
      <c r="G254" s="17" t="n">
        <f aca="false">IFERROR((F254-E254)/E254,0)</f>
        <v>0.288888888888889</v>
      </c>
      <c r="H254" s="16" t="n">
        <f aca="false">F254-E254</f>
        <v>13</v>
      </c>
      <c r="I254" s="18"/>
    </row>
    <row r="255" customFormat="false" ht="15" hidden="false" customHeight="false" outlineLevel="0" collapsed="false">
      <c r="B255" s="9" t="s">
        <v>303</v>
      </c>
      <c r="C255" s="9" t="s">
        <v>312</v>
      </c>
      <c r="D255" s="10" t="n">
        <v>12</v>
      </c>
      <c r="E255" s="11" t="n">
        <v>22</v>
      </c>
      <c r="F255" s="11" t="n">
        <v>32</v>
      </c>
      <c r="G255" s="12" t="n">
        <f aca="false">IFERROR((F255-E255)/E255,0)</f>
        <v>0.454545454545455</v>
      </c>
      <c r="H255" s="11" t="n">
        <f aca="false">F255-E255</f>
        <v>10</v>
      </c>
      <c r="I255" s="13" t="s">
        <v>43</v>
      </c>
    </row>
    <row r="256" customFormat="false" ht="15" hidden="false" customHeight="false" outlineLevel="0" collapsed="false">
      <c r="B256" s="14" t="s">
        <v>303</v>
      </c>
      <c r="C256" s="14" t="s">
        <v>313</v>
      </c>
      <c r="D256" s="15" t="n">
        <v>24</v>
      </c>
      <c r="E256" s="16" t="n">
        <v>28</v>
      </c>
      <c r="F256" s="16" t="n">
        <v>38</v>
      </c>
      <c r="G256" s="17" t="n">
        <f aca="false">IFERROR((F256-E256)/E256,0)</f>
        <v>0.357142857142857</v>
      </c>
      <c r="H256" s="16" t="n">
        <f aca="false">F256-E256</f>
        <v>10</v>
      </c>
      <c r="I256" s="18"/>
    </row>
    <row r="257" customFormat="false" ht="15" hidden="false" customHeight="false" outlineLevel="0" collapsed="false">
      <c r="B257" s="14" t="s">
        <v>303</v>
      </c>
      <c r="C257" s="14" t="s">
        <v>314</v>
      </c>
      <c r="D257" s="15" t="n">
        <v>24</v>
      </c>
      <c r="E257" s="16" t="n">
        <v>32</v>
      </c>
      <c r="F257" s="16" t="n">
        <v>42</v>
      </c>
      <c r="G257" s="17" t="n">
        <f aca="false">IFERROR((F257-E257)/E257,0)</f>
        <v>0.3125</v>
      </c>
      <c r="H257" s="16" t="n">
        <f aca="false">F257-E257</f>
        <v>10</v>
      </c>
      <c r="I257" s="18"/>
    </row>
    <row r="258" customFormat="false" ht="15" hidden="false" customHeight="false" outlineLevel="0" collapsed="false">
      <c r="B258" s="14" t="s">
        <v>303</v>
      </c>
      <c r="C258" s="14" t="s">
        <v>315</v>
      </c>
      <c r="D258" s="15" t="n">
        <v>24</v>
      </c>
      <c r="E258" s="16" t="n">
        <v>28</v>
      </c>
      <c r="F258" s="16" t="n">
        <v>38</v>
      </c>
      <c r="G258" s="17" t="n">
        <f aca="false">IFERROR((F258-E258)/E258,0)</f>
        <v>0.357142857142857</v>
      </c>
      <c r="H258" s="16" t="n">
        <f aca="false">F258-E258</f>
        <v>10</v>
      </c>
      <c r="I258" s="18"/>
    </row>
    <row r="259" customFormat="false" ht="15" hidden="false" customHeight="false" outlineLevel="0" collapsed="false">
      <c r="B259" s="14" t="s">
        <v>303</v>
      </c>
      <c r="C259" s="14" t="s">
        <v>316</v>
      </c>
      <c r="D259" s="15" t="n">
        <v>12</v>
      </c>
      <c r="E259" s="16" t="n">
        <v>65</v>
      </c>
      <c r="F259" s="16" t="n">
        <v>85</v>
      </c>
      <c r="G259" s="17" t="n">
        <f aca="false">IFERROR((F259-E259)/E259,0)</f>
        <v>0.307692307692308</v>
      </c>
      <c r="H259" s="16" t="n">
        <f aca="false">F259-E259</f>
        <v>20</v>
      </c>
      <c r="I259" s="18"/>
    </row>
    <row r="260" customFormat="false" ht="15" hidden="false" customHeight="false" outlineLevel="0" collapsed="false">
      <c r="B260" s="14" t="s">
        <v>303</v>
      </c>
      <c r="C260" s="14" t="s">
        <v>317</v>
      </c>
      <c r="D260" s="15" t="n">
        <v>12</v>
      </c>
      <c r="E260" s="16" t="n">
        <v>35</v>
      </c>
      <c r="F260" s="16" t="n">
        <v>50</v>
      </c>
      <c r="G260" s="17" t="n">
        <f aca="false">IFERROR((F260-E260)/E260,0)</f>
        <v>0.428571428571429</v>
      </c>
      <c r="H260" s="16" t="n">
        <f aca="false">F260-E260</f>
        <v>15</v>
      </c>
      <c r="I260" s="18"/>
    </row>
    <row r="261" customFormat="false" ht="15" hidden="false" customHeight="false" outlineLevel="0" collapsed="false">
      <c r="B261" s="9" t="s">
        <v>318</v>
      </c>
      <c r="C261" s="9" t="s">
        <v>319</v>
      </c>
      <c r="D261" s="10" t="n">
        <v>50</v>
      </c>
      <c r="E261" s="11" t="n">
        <v>5</v>
      </c>
      <c r="F261" s="11" t="n">
        <v>8</v>
      </c>
      <c r="G261" s="12" t="n">
        <f aca="false">IFERROR((F261-E261)/E261,0)</f>
        <v>0.6</v>
      </c>
      <c r="H261" s="11" t="n">
        <f aca="false">F261-E261</f>
        <v>3</v>
      </c>
      <c r="I261" s="13" t="s">
        <v>43</v>
      </c>
    </row>
    <row r="262" customFormat="false" ht="15" hidden="false" customHeight="false" outlineLevel="0" collapsed="false">
      <c r="B262" s="9" t="s">
        <v>318</v>
      </c>
      <c r="C262" s="9" t="s">
        <v>320</v>
      </c>
      <c r="D262" s="10" t="n">
        <v>50</v>
      </c>
      <c r="E262" s="11" t="n">
        <v>6</v>
      </c>
      <c r="F262" s="11" t="n">
        <v>10</v>
      </c>
      <c r="G262" s="12" t="n">
        <f aca="false">IFERROR((F262-E262)/E262,0)</f>
        <v>0.666666666666667</v>
      </c>
      <c r="H262" s="11" t="n">
        <f aca="false">F262-E262</f>
        <v>4</v>
      </c>
      <c r="I262" s="13" t="s">
        <v>43</v>
      </c>
    </row>
    <row r="263" customFormat="false" ht="15" hidden="false" customHeight="false" outlineLevel="0" collapsed="false">
      <c r="B263" s="14" t="s">
        <v>318</v>
      </c>
      <c r="C263" s="14" t="s">
        <v>321</v>
      </c>
      <c r="D263" s="15" t="n">
        <v>24</v>
      </c>
      <c r="E263" s="16" t="n">
        <v>22</v>
      </c>
      <c r="F263" s="16" t="n">
        <v>30</v>
      </c>
      <c r="G263" s="17" t="n">
        <f aca="false">IFERROR((F263-E263)/E263,0)</f>
        <v>0.363636363636364</v>
      </c>
      <c r="H263" s="16" t="n">
        <f aca="false">F263-E263</f>
        <v>8</v>
      </c>
      <c r="I263" s="18"/>
    </row>
    <row r="264" customFormat="false" ht="15" hidden="false" customHeight="false" outlineLevel="0" collapsed="false">
      <c r="B264" s="9" t="s">
        <v>318</v>
      </c>
      <c r="C264" s="9" t="s">
        <v>322</v>
      </c>
      <c r="D264" s="10" t="n">
        <v>50</v>
      </c>
      <c r="E264" s="11" t="n">
        <v>6</v>
      </c>
      <c r="F264" s="11" t="n">
        <v>10</v>
      </c>
      <c r="G264" s="12" t="n">
        <f aca="false">IFERROR((F264-E264)/E264,0)</f>
        <v>0.666666666666667</v>
      </c>
      <c r="H264" s="11" t="n">
        <f aca="false">F264-E264</f>
        <v>4</v>
      </c>
      <c r="I264" s="13" t="s">
        <v>43</v>
      </c>
    </row>
    <row r="265" customFormat="false" ht="15" hidden="false" customHeight="false" outlineLevel="0" collapsed="false">
      <c r="B265" s="14" t="s">
        <v>318</v>
      </c>
      <c r="C265" s="14" t="s">
        <v>323</v>
      </c>
      <c r="D265" s="15" t="n">
        <v>50</v>
      </c>
      <c r="E265" s="16" t="n">
        <v>4</v>
      </c>
      <c r="F265" s="16" t="n">
        <v>7</v>
      </c>
      <c r="G265" s="17" t="n">
        <f aca="false">IFERROR((F265-E265)/E265,0)</f>
        <v>0.75</v>
      </c>
      <c r="H265" s="16" t="n">
        <f aca="false">F265-E265</f>
        <v>3</v>
      </c>
      <c r="I265" s="18"/>
    </row>
    <row r="266" customFormat="false" ht="15" hidden="false" customHeight="false" outlineLevel="0" collapsed="false">
      <c r="B266" s="14" t="s">
        <v>318</v>
      </c>
      <c r="C266" s="14" t="s">
        <v>324</v>
      </c>
      <c r="D266" s="15" t="n">
        <v>24</v>
      </c>
      <c r="E266" s="16" t="n">
        <v>8</v>
      </c>
      <c r="F266" s="16" t="n">
        <v>12</v>
      </c>
      <c r="G266" s="17" t="n">
        <f aca="false">IFERROR((F266-E266)/E266,0)</f>
        <v>0.5</v>
      </c>
      <c r="H266" s="16" t="n">
        <f aca="false">F266-E266</f>
        <v>4</v>
      </c>
      <c r="I266" s="18"/>
    </row>
    <row r="267" customFormat="false" ht="15" hidden="false" customHeight="false" outlineLevel="0" collapsed="false">
      <c r="B267" s="9" t="s">
        <v>318</v>
      </c>
      <c r="C267" s="9" t="s">
        <v>325</v>
      </c>
      <c r="D267" s="10" t="n">
        <v>30</v>
      </c>
      <c r="E267" s="11" t="n">
        <v>18</v>
      </c>
      <c r="F267" s="11" t="n">
        <v>25</v>
      </c>
      <c r="G267" s="12" t="n">
        <f aca="false">IFERROR((F267-E267)/E267,0)</f>
        <v>0.388888888888889</v>
      </c>
      <c r="H267" s="11" t="n">
        <f aca="false">F267-E267</f>
        <v>7</v>
      </c>
      <c r="I267" s="13" t="s">
        <v>43</v>
      </c>
    </row>
    <row r="268" customFormat="false" ht="15" hidden="false" customHeight="false" outlineLevel="0" collapsed="false">
      <c r="B268" s="14" t="s">
        <v>318</v>
      </c>
      <c r="C268" s="14" t="s">
        <v>326</v>
      </c>
      <c r="D268" s="15" t="n">
        <v>24</v>
      </c>
      <c r="E268" s="16" t="n">
        <v>28</v>
      </c>
      <c r="F268" s="16" t="n">
        <v>38</v>
      </c>
      <c r="G268" s="17" t="n">
        <f aca="false">IFERROR((F268-E268)/E268,0)</f>
        <v>0.357142857142857</v>
      </c>
      <c r="H268" s="16" t="n">
        <f aca="false">F268-E268</f>
        <v>10</v>
      </c>
      <c r="I268" s="18"/>
    </row>
    <row r="269" customFormat="false" ht="15" hidden="false" customHeight="false" outlineLevel="0" collapsed="false">
      <c r="B269" s="14" t="s">
        <v>318</v>
      </c>
      <c r="C269" s="14" t="s">
        <v>327</v>
      </c>
      <c r="D269" s="15" t="n">
        <v>24</v>
      </c>
      <c r="E269" s="16" t="n">
        <v>35</v>
      </c>
      <c r="F269" s="16" t="n">
        <v>48</v>
      </c>
      <c r="G269" s="17" t="n">
        <f aca="false">IFERROR((F269-E269)/E269,0)</f>
        <v>0.371428571428571</v>
      </c>
      <c r="H269" s="16" t="n">
        <f aca="false">F269-E269</f>
        <v>13</v>
      </c>
      <c r="I269" s="18"/>
    </row>
    <row r="270" customFormat="false" ht="15" hidden="false" customHeight="false" outlineLevel="0" collapsed="false">
      <c r="B270" s="14" t="s">
        <v>318</v>
      </c>
      <c r="C270" s="14" t="s">
        <v>328</v>
      </c>
      <c r="D270" s="15" t="n">
        <v>100</v>
      </c>
      <c r="E270" s="16" t="n">
        <v>1.5</v>
      </c>
      <c r="F270" s="16" t="n">
        <v>3</v>
      </c>
      <c r="G270" s="17" t="n">
        <f aca="false">IFERROR((F270-E270)/E270,0)</f>
        <v>1</v>
      </c>
      <c r="H270" s="16" t="n">
        <f aca="false">F270-E270</f>
        <v>1.5</v>
      </c>
      <c r="I270" s="18"/>
    </row>
    <row r="271" customFormat="false" ht="15" hidden="false" customHeight="false" outlineLevel="0" collapsed="false">
      <c r="B271" s="14" t="s">
        <v>318</v>
      </c>
      <c r="C271" s="14" t="s">
        <v>329</v>
      </c>
      <c r="D271" s="15" t="n">
        <v>24</v>
      </c>
      <c r="E271" s="16" t="n">
        <v>12</v>
      </c>
      <c r="F271" s="16" t="n">
        <v>18</v>
      </c>
      <c r="G271" s="17" t="n">
        <f aca="false">IFERROR((F271-E271)/E271,0)</f>
        <v>0.5</v>
      </c>
      <c r="H271" s="16" t="n">
        <f aca="false">F271-E271</f>
        <v>6</v>
      </c>
      <c r="I271" s="18"/>
    </row>
    <row r="272" customFormat="false" ht="15" hidden="false" customHeight="false" outlineLevel="0" collapsed="false">
      <c r="B272" s="14" t="s">
        <v>318</v>
      </c>
      <c r="C272" s="14" t="s">
        <v>330</v>
      </c>
      <c r="D272" s="15" t="n">
        <v>12</v>
      </c>
      <c r="E272" s="16" t="n">
        <v>25</v>
      </c>
      <c r="F272" s="16" t="n">
        <v>38</v>
      </c>
      <c r="G272" s="17" t="n">
        <f aca="false">IFERROR((F272-E272)/E272,0)</f>
        <v>0.52</v>
      </c>
      <c r="H272" s="16" t="n">
        <f aca="false">F272-E272</f>
        <v>13</v>
      </c>
      <c r="I272" s="18"/>
    </row>
    <row r="273" customFormat="false" ht="15" hidden="false" customHeight="false" outlineLevel="0" collapsed="false">
      <c r="B273" s="14" t="s">
        <v>318</v>
      </c>
      <c r="C273" s="14" t="s">
        <v>331</v>
      </c>
      <c r="D273" s="15" t="n">
        <v>24</v>
      </c>
      <c r="E273" s="16" t="n">
        <v>12</v>
      </c>
      <c r="F273" s="16" t="n">
        <v>18</v>
      </c>
      <c r="G273" s="17" t="n">
        <f aca="false">IFERROR((F273-E273)/E273,0)</f>
        <v>0.5</v>
      </c>
      <c r="H273" s="16" t="n">
        <f aca="false">F273-E273</f>
        <v>6</v>
      </c>
      <c r="I273" s="18"/>
    </row>
    <row r="274" customFormat="false" ht="15" hidden="false" customHeight="false" outlineLevel="0" collapsed="false">
      <c r="B274" s="14" t="s">
        <v>318</v>
      </c>
      <c r="C274" s="14" t="s">
        <v>332</v>
      </c>
      <c r="D274" s="15" t="n">
        <v>24</v>
      </c>
      <c r="E274" s="16" t="n">
        <v>18</v>
      </c>
      <c r="F274" s="16" t="n">
        <v>25</v>
      </c>
      <c r="G274" s="17" t="n">
        <f aca="false">IFERROR((F274-E274)/E274,0)</f>
        <v>0.388888888888889</v>
      </c>
      <c r="H274" s="16" t="n">
        <f aca="false">F274-E274</f>
        <v>7</v>
      </c>
      <c r="I274" s="18"/>
    </row>
    <row r="275" customFormat="false" ht="15" hidden="false" customHeight="false" outlineLevel="0" collapsed="false">
      <c r="B275" s="14" t="s">
        <v>318</v>
      </c>
      <c r="C275" s="14" t="s">
        <v>333</v>
      </c>
      <c r="D275" s="15" t="n">
        <v>24</v>
      </c>
      <c r="E275" s="16" t="n">
        <v>35</v>
      </c>
      <c r="F275" s="16" t="n">
        <v>48</v>
      </c>
      <c r="G275" s="17" t="n">
        <f aca="false">IFERROR((F275-E275)/E275,0)</f>
        <v>0.371428571428571</v>
      </c>
      <c r="H275" s="16" t="n">
        <f aca="false">F275-E275</f>
        <v>13</v>
      </c>
      <c r="I275" s="18"/>
    </row>
    <row r="276" customFormat="false" ht="15" hidden="false" customHeight="false" outlineLevel="0" collapsed="false">
      <c r="B276" s="14" t="s">
        <v>318</v>
      </c>
      <c r="C276" s="14" t="s">
        <v>334</v>
      </c>
      <c r="D276" s="15" t="n">
        <v>24</v>
      </c>
      <c r="E276" s="16" t="n">
        <v>28</v>
      </c>
      <c r="F276" s="16" t="n">
        <v>38</v>
      </c>
      <c r="G276" s="17" t="n">
        <f aca="false">IFERROR((F276-E276)/E276,0)</f>
        <v>0.357142857142857</v>
      </c>
      <c r="H276" s="16" t="n">
        <f aca="false">F276-E276</f>
        <v>10</v>
      </c>
      <c r="I276" s="18"/>
    </row>
    <row r="277" customFormat="false" ht="15" hidden="false" customHeight="false" outlineLevel="0" collapsed="false">
      <c r="B277" s="14" t="s">
        <v>318</v>
      </c>
      <c r="C277" s="14" t="s">
        <v>335</v>
      </c>
      <c r="D277" s="15" t="n">
        <v>24</v>
      </c>
      <c r="E277" s="16" t="n">
        <v>9</v>
      </c>
      <c r="F277" s="16" t="n">
        <v>14</v>
      </c>
      <c r="G277" s="17" t="n">
        <f aca="false">IFERROR((F277-E277)/E277,0)</f>
        <v>0.555555555555556</v>
      </c>
      <c r="H277" s="16" t="n">
        <f aca="false">F277-E277</f>
        <v>5</v>
      </c>
      <c r="I277" s="18"/>
    </row>
    <row r="278" customFormat="false" ht="15" hidden="false" customHeight="false" outlineLevel="0" collapsed="false">
      <c r="B278" s="14" t="s">
        <v>318</v>
      </c>
      <c r="C278" s="14" t="s">
        <v>336</v>
      </c>
      <c r="D278" s="15" t="n">
        <v>50</v>
      </c>
      <c r="E278" s="16" t="n">
        <v>4</v>
      </c>
      <c r="F278" s="16" t="n">
        <v>7</v>
      </c>
      <c r="G278" s="17" t="n">
        <f aca="false">IFERROR((F278-E278)/E278,0)</f>
        <v>0.75</v>
      </c>
      <c r="H278" s="16" t="n">
        <f aca="false">F278-E278</f>
        <v>3</v>
      </c>
      <c r="I278" s="18"/>
    </row>
    <row r="279" customFormat="false" ht="15" hidden="false" customHeight="false" outlineLevel="0" collapsed="false">
      <c r="B279" s="14" t="s">
        <v>318</v>
      </c>
      <c r="C279" s="14" t="s">
        <v>337</v>
      </c>
      <c r="D279" s="15" t="n">
        <v>12</v>
      </c>
      <c r="E279" s="16" t="n">
        <v>18</v>
      </c>
      <c r="F279" s="16" t="n">
        <v>25</v>
      </c>
      <c r="G279" s="17" t="n">
        <f aca="false">IFERROR((F279-E279)/E279,0)</f>
        <v>0.388888888888889</v>
      </c>
      <c r="H279" s="16" t="n">
        <f aca="false">F279-E279</f>
        <v>7</v>
      </c>
      <c r="I279" s="18"/>
    </row>
    <row r="280" customFormat="false" ht="15" hidden="false" customHeight="false" outlineLevel="0" collapsed="false">
      <c r="B280" s="14" t="s">
        <v>318</v>
      </c>
      <c r="C280" s="14" t="s">
        <v>338</v>
      </c>
      <c r="D280" s="15" t="n">
        <v>50</v>
      </c>
      <c r="E280" s="16" t="n">
        <v>5</v>
      </c>
      <c r="F280" s="16" t="n">
        <v>8</v>
      </c>
      <c r="G280" s="17" t="n">
        <f aca="false">IFERROR((F280-E280)/E280,0)</f>
        <v>0.6</v>
      </c>
      <c r="H280" s="16" t="n">
        <f aca="false">F280-E280</f>
        <v>3</v>
      </c>
      <c r="I280" s="18"/>
    </row>
    <row r="281" customFormat="false" ht="15" hidden="false" customHeight="false" outlineLevel="0" collapsed="false">
      <c r="B281" s="9" t="s">
        <v>339</v>
      </c>
      <c r="C281" s="9" t="s">
        <v>340</v>
      </c>
      <c r="D281" s="10" t="n">
        <v>24</v>
      </c>
      <c r="E281" s="11" t="n">
        <v>22</v>
      </c>
      <c r="F281" s="11" t="n">
        <v>30</v>
      </c>
      <c r="G281" s="12" t="n">
        <f aca="false">IFERROR((F281-E281)/E281,0)</f>
        <v>0.363636363636364</v>
      </c>
      <c r="H281" s="11" t="n">
        <f aca="false">F281-E281</f>
        <v>8</v>
      </c>
      <c r="I281" s="13" t="s">
        <v>341</v>
      </c>
    </row>
    <row r="282" customFormat="false" ht="15" hidden="false" customHeight="false" outlineLevel="0" collapsed="false">
      <c r="B282" s="19" t="s">
        <v>339</v>
      </c>
      <c r="C282" s="19" t="s">
        <v>342</v>
      </c>
      <c r="D282" s="20" t="n">
        <v>24</v>
      </c>
      <c r="E282" s="21" t="n">
        <v>24</v>
      </c>
      <c r="F282" s="21" t="n">
        <v>32</v>
      </c>
      <c r="G282" s="22" t="n">
        <f aca="false">IFERROR((F282-E282)/E282,0)</f>
        <v>0.333333333333333</v>
      </c>
      <c r="H282" s="21" t="n">
        <f aca="false">F282-E282</f>
        <v>8</v>
      </c>
      <c r="I282" s="23" t="s">
        <v>343</v>
      </c>
    </row>
    <row r="283" customFormat="false" ht="15" hidden="false" customHeight="false" outlineLevel="0" collapsed="false">
      <c r="B283" s="19" t="s">
        <v>339</v>
      </c>
      <c r="C283" s="19" t="s">
        <v>344</v>
      </c>
      <c r="D283" s="20" t="n">
        <v>24</v>
      </c>
      <c r="E283" s="21" t="n">
        <v>18</v>
      </c>
      <c r="F283" s="21" t="n">
        <v>26</v>
      </c>
      <c r="G283" s="22" t="n">
        <f aca="false">IFERROR((F283-E283)/E283,0)</f>
        <v>0.444444444444444</v>
      </c>
      <c r="H283" s="21" t="n">
        <f aca="false">F283-E283</f>
        <v>8</v>
      </c>
      <c r="I283" s="23" t="s">
        <v>343</v>
      </c>
    </row>
    <row r="284" customFormat="false" ht="15" hidden="false" customHeight="false" outlineLevel="0" collapsed="false">
      <c r="B284" s="19" t="s">
        <v>339</v>
      </c>
      <c r="C284" s="19" t="s">
        <v>345</v>
      </c>
      <c r="D284" s="20" t="n">
        <v>24</v>
      </c>
      <c r="E284" s="21" t="n">
        <v>16</v>
      </c>
      <c r="F284" s="21" t="n">
        <v>24</v>
      </c>
      <c r="G284" s="22" t="n">
        <f aca="false">IFERROR((F284-E284)/E284,0)</f>
        <v>0.5</v>
      </c>
      <c r="H284" s="21" t="n">
        <f aca="false">F284-E284</f>
        <v>8</v>
      </c>
      <c r="I284" s="23" t="s">
        <v>343</v>
      </c>
    </row>
    <row r="285" customFormat="false" ht="15" hidden="false" customHeight="false" outlineLevel="0" collapsed="false">
      <c r="B285" s="19" t="s">
        <v>339</v>
      </c>
      <c r="C285" s="19" t="s">
        <v>346</v>
      </c>
      <c r="D285" s="20" t="n">
        <v>24</v>
      </c>
      <c r="E285" s="21" t="n">
        <v>22</v>
      </c>
      <c r="F285" s="21" t="n">
        <v>30</v>
      </c>
      <c r="G285" s="22" t="n">
        <f aca="false">IFERROR((F285-E285)/E285,0)</f>
        <v>0.363636363636364</v>
      </c>
      <c r="H285" s="21" t="n">
        <f aca="false">F285-E285</f>
        <v>8</v>
      </c>
      <c r="I285" s="23" t="s">
        <v>343</v>
      </c>
    </row>
    <row r="286" customFormat="false" ht="15" hidden="false" customHeight="false" outlineLevel="0" collapsed="false">
      <c r="B286" s="19" t="s">
        <v>339</v>
      </c>
      <c r="C286" s="19" t="s">
        <v>347</v>
      </c>
      <c r="D286" s="20" t="n">
        <v>24</v>
      </c>
      <c r="E286" s="21" t="n">
        <v>18</v>
      </c>
      <c r="F286" s="21" t="n">
        <v>26</v>
      </c>
      <c r="G286" s="22" t="n">
        <f aca="false">IFERROR((F286-E286)/E286,0)</f>
        <v>0.444444444444444</v>
      </c>
      <c r="H286" s="21" t="n">
        <f aca="false">F286-E286</f>
        <v>8</v>
      </c>
      <c r="I286" s="23" t="s">
        <v>343</v>
      </c>
    </row>
    <row r="287" customFormat="false" ht="15" hidden="false" customHeight="false" outlineLevel="0" collapsed="false">
      <c r="B287" s="14" t="s">
        <v>339</v>
      </c>
      <c r="C287" s="14" t="s">
        <v>348</v>
      </c>
      <c r="D287" s="15" t="n">
        <v>6</v>
      </c>
      <c r="E287" s="16" t="n">
        <v>65</v>
      </c>
      <c r="F287" s="16" t="n">
        <v>85</v>
      </c>
      <c r="G287" s="17" t="n">
        <f aca="false">IFERROR((F287-E287)/E287,0)</f>
        <v>0.307692307692308</v>
      </c>
      <c r="H287" s="16" t="n">
        <f aca="false">F287-E287</f>
        <v>20</v>
      </c>
      <c r="I287" s="18"/>
    </row>
    <row r="288" customFormat="false" ht="15" hidden="false" customHeight="false" outlineLevel="0" collapsed="false">
      <c r="B288" s="19" t="s">
        <v>339</v>
      </c>
      <c r="C288" s="19" t="s">
        <v>349</v>
      </c>
      <c r="D288" s="20" t="n">
        <v>6</v>
      </c>
      <c r="E288" s="21" t="n">
        <v>55</v>
      </c>
      <c r="F288" s="21" t="n">
        <v>75</v>
      </c>
      <c r="G288" s="22" t="n">
        <f aca="false">IFERROR((F288-E288)/E288,0)</f>
        <v>0.363636363636364</v>
      </c>
      <c r="H288" s="21" t="n">
        <f aca="false">F288-E288</f>
        <v>20</v>
      </c>
      <c r="I288" s="23" t="s">
        <v>343</v>
      </c>
    </row>
    <row r="289" customFormat="false" ht="28.35" hidden="false" customHeight="false" outlineLevel="0" collapsed="false">
      <c r="B289" s="9" t="s">
        <v>350</v>
      </c>
      <c r="C289" s="9" t="s">
        <v>351</v>
      </c>
      <c r="D289" s="10" t="n">
        <v>1</v>
      </c>
      <c r="E289" s="11" t="n">
        <v>0.97</v>
      </c>
      <c r="F289" s="11" t="n">
        <v>1</v>
      </c>
      <c r="G289" s="12" t="n">
        <f aca="false">IFERROR((F289-E289)/E289,0)</f>
        <v>0.0309278350515464</v>
      </c>
      <c r="H289" s="11" t="n">
        <f aca="false">F289-E289</f>
        <v>0.03</v>
      </c>
      <c r="I289" s="13" t="s">
        <v>341</v>
      </c>
    </row>
    <row r="290" customFormat="false" ht="28.35" hidden="false" customHeight="false" outlineLevel="0" collapsed="false">
      <c r="B290" s="9" t="s">
        <v>350</v>
      </c>
      <c r="C290" s="9" t="s">
        <v>352</v>
      </c>
      <c r="D290" s="10" t="n">
        <v>1</v>
      </c>
      <c r="E290" s="11" t="n">
        <v>0.97</v>
      </c>
      <c r="F290" s="11" t="n">
        <v>1</v>
      </c>
      <c r="G290" s="12" t="n">
        <f aca="false">IFERROR((F290-E290)/E290,0)</f>
        <v>0.0309278350515464</v>
      </c>
      <c r="H290" s="11" t="n">
        <f aca="false">F290-E290</f>
        <v>0.03</v>
      </c>
      <c r="I290" s="13" t="s">
        <v>341</v>
      </c>
    </row>
    <row r="291" customFormat="false" ht="28.35" hidden="false" customHeight="false" outlineLevel="0" collapsed="false">
      <c r="B291" s="19" t="s">
        <v>350</v>
      </c>
      <c r="C291" s="19" t="s">
        <v>353</v>
      </c>
      <c r="D291" s="20" t="n">
        <v>1</v>
      </c>
      <c r="E291" s="21" t="n">
        <v>0.97</v>
      </c>
      <c r="F291" s="21" t="n">
        <v>1</v>
      </c>
      <c r="G291" s="22" t="n">
        <f aca="false">IFERROR((F291-E291)/E291,0)</f>
        <v>0.0309278350515464</v>
      </c>
      <c r="H291" s="21" t="n">
        <f aca="false">F291-E291</f>
        <v>0.03</v>
      </c>
      <c r="I291" s="23" t="s">
        <v>343</v>
      </c>
    </row>
    <row r="292" customFormat="false" ht="28.35" hidden="false" customHeight="false" outlineLevel="0" collapsed="false">
      <c r="B292" s="9" t="s">
        <v>350</v>
      </c>
      <c r="C292" s="9" t="s">
        <v>354</v>
      </c>
      <c r="D292" s="10" t="n">
        <v>1</v>
      </c>
      <c r="E292" s="11" t="n">
        <v>48</v>
      </c>
      <c r="F292" s="11" t="n">
        <v>50</v>
      </c>
      <c r="G292" s="12" t="n">
        <f aca="false">IFERROR((F292-E292)/E292,0)</f>
        <v>0.0416666666666667</v>
      </c>
      <c r="H292" s="11" t="n">
        <f aca="false">F292-E292</f>
        <v>2</v>
      </c>
      <c r="I292" s="13" t="s">
        <v>43</v>
      </c>
    </row>
    <row r="293" customFormat="false" ht="28.35" hidden="false" customHeight="false" outlineLevel="0" collapsed="false">
      <c r="B293" s="9" t="s">
        <v>350</v>
      </c>
      <c r="C293" s="9" t="s">
        <v>355</v>
      </c>
      <c r="D293" s="10" t="n">
        <v>1</v>
      </c>
      <c r="E293" s="11" t="n">
        <v>0</v>
      </c>
      <c r="F293" s="11" t="n">
        <v>10</v>
      </c>
      <c r="G293" s="12" t="n">
        <f aca="false">IFERROR((F293-E293)/E293,0)</f>
        <v>0</v>
      </c>
      <c r="H293" s="11" t="n">
        <f aca="false">F293-E293</f>
        <v>10</v>
      </c>
      <c r="I293" s="13" t="s">
        <v>341</v>
      </c>
    </row>
    <row r="294" customFormat="false" ht="28.35" hidden="false" customHeight="false" outlineLevel="0" collapsed="false">
      <c r="B294" s="9" t="s">
        <v>350</v>
      </c>
      <c r="C294" s="9" t="s">
        <v>356</v>
      </c>
      <c r="D294" s="10" t="n">
        <v>1</v>
      </c>
      <c r="E294" s="11" t="n">
        <v>0</v>
      </c>
      <c r="F294" s="11" t="n">
        <v>20</v>
      </c>
      <c r="G294" s="12" t="n">
        <f aca="false">IFERROR((F294-E294)/E294,0)</f>
        <v>0</v>
      </c>
      <c r="H294" s="11" t="n">
        <f aca="false">F294-E294</f>
        <v>20</v>
      </c>
      <c r="I294" s="13" t="s">
        <v>341</v>
      </c>
    </row>
    <row r="295" customFormat="false" ht="28.35" hidden="false" customHeight="false" outlineLevel="0" collapsed="false">
      <c r="B295" s="19" t="s">
        <v>350</v>
      </c>
      <c r="C295" s="19" t="s">
        <v>357</v>
      </c>
      <c r="D295" s="20" t="n">
        <v>1</v>
      </c>
      <c r="E295" s="21" t="n">
        <v>0</v>
      </c>
      <c r="F295" s="21" t="n">
        <v>15</v>
      </c>
      <c r="G295" s="22" t="n">
        <f aca="false">IFERROR((F295-E295)/E295,0)</f>
        <v>0</v>
      </c>
      <c r="H295" s="21" t="n">
        <f aca="false">F295-E295</f>
        <v>15</v>
      </c>
      <c r="I295" s="23" t="s">
        <v>343</v>
      </c>
    </row>
    <row r="296" customFormat="false" ht="28.35" hidden="false" customHeight="false" outlineLevel="0" collapsed="false">
      <c r="B296" s="14" t="s">
        <v>350</v>
      </c>
      <c r="C296" s="14" t="s">
        <v>358</v>
      </c>
      <c r="D296" s="15" t="n">
        <v>1</v>
      </c>
      <c r="E296" s="16" t="n">
        <v>95</v>
      </c>
      <c r="F296" s="16" t="n">
        <v>100</v>
      </c>
      <c r="G296" s="17" t="n">
        <f aca="false">IFERROR((F296-E296)/E296,0)</f>
        <v>0.0526315789473684</v>
      </c>
      <c r="H296" s="16" t="n">
        <f aca="false">F296-E296</f>
        <v>5</v>
      </c>
      <c r="I296" s="18"/>
    </row>
    <row r="297" customFormat="false" ht="28.35" hidden="false" customHeight="false" outlineLevel="0" collapsed="false">
      <c r="B297" s="19" t="s">
        <v>350</v>
      </c>
      <c r="C297" s="19" t="s">
        <v>359</v>
      </c>
      <c r="D297" s="20" t="n">
        <v>1</v>
      </c>
      <c r="E297" s="21" t="n">
        <v>95</v>
      </c>
      <c r="F297" s="21" t="n">
        <v>105</v>
      </c>
      <c r="G297" s="22" t="n">
        <f aca="false">IFERROR((F297-E297)/E297,0)</f>
        <v>0.105263157894737</v>
      </c>
      <c r="H297" s="21" t="n">
        <f aca="false">F297-E297</f>
        <v>10</v>
      </c>
      <c r="I297" s="23" t="s">
        <v>343</v>
      </c>
    </row>
    <row r="298" customFormat="false" ht="28.35" hidden="false" customHeight="false" outlineLevel="0" collapsed="false">
      <c r="B298" s="19" t="s">
        <v>350</v>
      </c>
      <c r="C298" s="19" t="s">
        <v>360</v>
      </c>
      <c r="D298" s="20" t="n">
        <v>12</v>
      </c>
      <c r="E298" s="21" t="n">
        <v>35</v>
      </c>
      <c r="F298" s="21" t="n">
        <v>50</v>
      </c>
      <c r="G298" s="22" t="n">
        <f aca="false">IFERROR((F298-E298)/E298,0)</f>
        <v>0.428571428571429</v>
      </c>
      <c r="H298" s="21" t="n">
        <f aca="false">F298-E298</f>
        <v>15</v>
      </c>
      <c r="I298" s="23" t="s">
        <v>343</v>
      </c>
    </row>
    <row r="301" customFormat="false" ht="15" hidden="false" customHeight="false" outlineLevel="0" collapsed="false">
      <c r="B301" s="24" t="s">
        <v>361</v>
      </c>
      <c r="C301" s="25" t="s">
        <v>362</v>
      </c>
      <c r="D301" s="26" t="s">
        <v>363</v>
      </c>
      <c r="E301" s="26"/>
      <c r="F301" s="26"/>
    </row>
  </sheetData>
  <autoFilter ref="B5:I298"/>
  <mergeCells count="3">
    <mergeCell ref="B2:I2"/>
    <mergeCell ref="B3:I3"/>
    <mergeCell ref="D301:F30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42"/>
    <col collapsed="false" customWidth="true" hidden="false" outlineLevel="0" max="4" min="4" style="0" width="10"/>
    <col collapsed="false" customWidth="true" hidden="false" outlineLevel="0" max="9" min="5" style="0" width="16"/>
  </cols>
  <sheetData>
    <row r="2" customFormat="false" ht="22.05" hidden="false" customHeight="false" outlineLevel="0" collapsed="false">
      <c r="B2" s="1" t="s">
        <v>364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 t="s">
        <v>365</v>
      </c>
      <c r="C3" s="2"/>
      <c r="D3" s="2"/>
      <c r="E3" s="2"/>
      <c r="F3" s="2"/>
      <c r="G3" s="2"/>
      <c r="H3" s="2"/>
      <c r="I3" s="2"/>
    </row>
    <row r="5" customFormat="false" ht="27.75" hidden="false" customHeight="true" outlineLevel="0" collapsed="false">
      <c r="B5" s="8" t="s">
        <v>33</v>
      </c>
      <c r="C5" s="8" t="s">
        <v>34</v>
      </c>
      <c r="D5" s="8" t="s">
        <v>366</v>
      </c>
      <c r="E5" s="8" t="s">
        <v>36</v>
      </c>
      <c r="F5" s="8" t="s">
        <v>367</v>
      </c>
      <c r="G5" s="8" t="s">
        <v>37</v>
      </c>
      <c r="H5" s="8" t="s">
        <v>368</v>
      </c>
      <c r="I5" s="8" t="s">
        <v>369</v>
      </c>
    </row>
    <row r="6" customFormat="false" ht="15" hidden="false" customHeight="false" outlineLevel="0" collapsed="false">
      <c r="B6" s="14" t="s">
        <v>41</v>
      </c>
      <c r="C6" s="14" t="s">
        <v>42</v>
      </c>
      <c r="D6" s="15" t="n">
        <v>24</v>
      </c>
      <c r="E6" s="16" t="n">
        <v>12.5</v>
      </c>
      <c r="F6" s="16" t="n">
        <f aca="false">D6*E6</f>
        <v>300</v>
      </c>
      <c r="G6" s="16" t="n">
        <v>16</v>
      </c>
      <c r="H6" s="16" t="n">
        <f aca="false">D6*G6</f>
        <v>384</v>
      </c>
      <c r="I6" s="16" t="n">
        <f aca="false">H6-F6</f>
        <v>84</v>
      </c>
    </row>
    <row r="7" customFormat="false" ht="15" hidden="false" customHeight="false" outlineLevel="0" collapsed="false">
      <c r="B7" s="14" t="s">
        <v>41</v>
      </c>
      <c r="C7" s="14" t="s">
        <v>45</v>
      </c>
      <c r="D7" s="15" t="n">
        <v>12</v>
      </c>
      <c r="E7" s="16" t="n">
        <v>13</v>
      </c>
      <c r="F7" s="16" t="n">
        <f aca="false">D7*E7</f>
        <v>156</v>
      </c>
      <c r="G7" s="16" t="n">
        <v>17</v>
      </c>
      <c r="H7" s="16" t="n">
        <f aca="false">D7*G7</f>
        <v>204</v>
      </c>
      <c r="I7" s="16" t="n">
        <f aca="false">H7-F7</f>
        <v>48</v>
      </c>
    </row>
    <row r="8" customFormat="false" ht="15" hidden="false" customHeight="false" outlineLevel="0" collapsed="false">
      <c r="B8" s="14" t="s">
        <v>53</v>
      </c>
      <c r="C8" s="14" t="s">
        <v>54</v>
      </c>
      <c r="D8" s="15" t="n">
        <v>12</v>
      </c>
      <c r="E8" s="16" t="n">
        <v>11</v>
      </c>
      <c r="F8" s="16" t="n">
        <f aca="false">D8*E8</f>
        <v>132</v>
      </c>
      <c r="G8" s="16" t="n">
        <v>15</v>
      </c>
      <c r="H8" s="16" t="n">
        <f aca="false">D8*G8</f>
        <v>180</v>
      </c>
      <c r="I8" s="16" t="n">
        <f aca="false">H8-F8</f>
        <v>48</v>
      </c>
    </row>
    <row r="9" customFormat="false" ht="15" hidden="false" customHeight="false" outlineLevel="0" collapsed="false">
      <c r="B9" s="14" t="s">
        <v>53</v>
      </c>
      <c r="C9" s="14" t="s">
        <v>55</v>
      </c>
      <c r="D9" s="15" t="n">
        <v>6</v>
      </c>
      <c r="E9" s="16" t="n">
        <v>15</v>
      </c>
      <c r="F9" s="16" t="n">
        <f aca="false">D9*E9</f>
        <v>90</v>
      </c>
      <c r="G9" s="16" t="n">
        <v>20</v>
      </c>
      <c r="H9" s="16" t="n">
        <f aca="false">D9*G9</f>
        <v>120</v>
      </c>
      <c r="I9" s="16" t="n">
        <f aca="false">H9-F9</f>
        <v>30</v>
      </c>
    </row>
    <row r="10" customFormat="false" ht="15" hidden="false" customHeight="false" outlineLevel="0" collapsed="false">
      <c r="B10" s="14" t="s">
        <v>53</v>
      </c>
      <c r="C10" s="14" t="s">
        <v>58</v>
      </c>
      <c r="D10" s="15" t="n">
        <v>12</v>
      </c>
      <c r="E10" s="16" t="n">
        <v>6</v>
      </c>
      <c r="F10" s="16" t="n">
        <f aca="false">D10*E10</f>
        <v>72</v>
      </c>
      <c r="G10" s="16" t="n">
        <v>9</v>
      </c>
      <c r="H10" s="16" t="n">
        <f aca="false">D10*G10</f>
        <v>108</v>
      </c>
      <c r="I10" s="16" t="n">
        <f aca="false">H10-F10</f>
        <v>36</v>
      </c>
    </row>
    <row r="11" customFormat="false" ht="15" hidden="false" customHeight="false" outlineLevel="0" collapsed="false">
      <c r="B11" s="14" t="s">
        <v>94</v>
      </c>
      <c r="C11" s="14" t="s">
        <v>95</v>
      </c>
      <c r="D11" s="15" t="n">
        <v>24</v>
      </c>
      <c r="E11" s="16" t="n">
        <v>14.5</v>
      </c>
      <c r="F11" s="16" t="n">
        <f aca="false">D11*E11</f>
        <v>348</v>
      </c>
      <c r="G11" s="16" t="n">
        <v>18</v>
      </c>
      <c r="H11" s="16" t="n">
        <f aca="false">D11*G11</f>
        <v>432</v>
      </c>
      <c r="I11" s="16" t="n">
        <f aca="false">H11-F11</f>
        <v>84</v>
      </c>
    </row>
    <row r="12" customFormat="false" ht="15" hidden="false" customHeight="false" outlineLevel="0" collapsed="false">
      <c r="B12" s="14" t="s">
        <v>94</v>
      </c>
      <c r="C12" s="14" t="s">
        <v>98</v>
      </c>
      <c r="D12" s="15" t="n">
        <v>12</v>
      </c>
      <c r="E12" s="16" t="n">
        <v>10.5</v>
      </c>
      <c r="F12" s="16" t="n">
        <f aca="false">D12*E12</f>
        <v>126</v>
      </c>
      <c r="G12" s="16" t="n">
        <v>14</v>
      </c>
      <c r="H12" s="16" t="n">
        <f aca="false">D12*G12</f>
        <v>168</v>
      </c>
      <c r="I12" s="16" t="n">
        <f aca="false">H12-F12</f>
        <v>42</v>
      </c>
    </row>
    <row r="13" customFormat="false" ht="15" hidden="false" customHeight="false" outlineLevel="0" collapsed="false">
      <c r="B13" s="14" t="s">
        <v>111</v>
      </c>
      <c r="C13" s="14" t="s">
        <v>112</v>
      </c>
      <c r="D13" s="15" t="n">
        <v>6</v>
      </c>
      <c r="E13" s="16" t="n">
        <v>22.5</v>
      </c>
      <c r="F13" s="16" t="n">
        <f aca="false">D13*E13</f>
        <v>135</v>
      </c>
      <c r="G13" s="16" t="n">
        <v>28</v>
      </c>
      <c r="H13" s="16" t="n">
        <f aca="false">D13*G13</f>
        <v>168</v>
      </c>
      <c r="I13" s="16" t="n">
        <f aca="false">H13-F13</f>
        <v>33</v>
      </c>
    </row>
    <row r="14" customFormat="false" ht="15" hidden="false" customHeight="false" outlineLevel="0" collapsed="false">
      <c r="B14" s="14" t="s">
        <v>111</v>
      </c>
      <c r="C14" s="14" t="s">
        <v>117</v>
      </c>
      <c r="D14" s="15" t="n">
        <v>3</v>
      </c>
      <c r="E14" s="16" t="n">
        <v>42</v>
      </c>
      <c r="F14" s="16" t="n">
        <f aca="false">D14*E14</f>
        <v>126</v>
      </c>
      <c r="G14" s="16" t="n">
        <v>50</v>
      </c>
      <c r="H14" s="16" t="n">
        <f aca="false">D14*G14</f>
        <v>150</v>
      </c>
      <c r="I14" s="16" t="n">
        <f aca="false">H14-F14</f>
        <v>24</v>
      </c>
    </row>
    <row r="15" customFormat="false" ht="15" hidden="false" customHeight="false" outlineLevel="0" collapsed="false">
      <c r="B15" s="14" t="s">
        <v>128</v>
      </c>
      <c r="C15" s="14" t="s">
        <v>129</v>
      </c>
      <c r="D15" s="15" t="n">
        <v>12</v>
      </c>
      <c r="E15" s="16" t="n">
        <v>8.5</v>
      </c>
      <c r="F15" s="16" t="n">
        <f aca="false">D15*E15</f>
        <v>102</v>
      </c>
      <c r="G15" s="16" t="n">
        <v>12</v>
      </c>
      <c r="H15" s="16" t="n">
        <f aca="false">D15*G15</f>
        <v>144</v>
      </c>
      <c r="I15" s="16" t="n">
        <f aca="false">H15-F15</f>
        <v>42</v>
      </c>
    </row>
    <row r="16" customFormat="false" ht="15" hidden="false" customHeight="false" outlineLevel="0" collapsed="false">
      <c r="B16" s="14" t="s">
        <v>128</v>
      </c>
      <c r="C16" s="14" t="s">
        <v>132</v>
      </c>
      <c r="D16" s="15" t="n">
        <v>12</v>
      </c>
      <c r="E16" s="16" t="n">
        <v>9</v>
      </c>
      <c r="F16" s="16" t="n">
        <f aca="false">D16*E16</f>
        <v>108</v>
      </c>
      <c r="G16" s="16" t="n">
        <v>13</v>
      </c>
      <c r="H16" s="16" t="n">
        <f aca="false">D16*G16</f>
        <v>156</v>
      </c>
      <c r="I16" s="16" t="n">
        <f aca="false">H16-F16</f>
        <v>48</v>
      </c>
    </row>
    <row r="17" customFormat="false" ht="15" hidden="false" customHeight="false" outlineLevel="0" collapsed="false">
      <c r="B17" s="14" t="s">
        <v>140</v>
      </c>
      <c r="C17" s="14" t="s">
        <v>143</v>
      </c>
      <c r="D17" s="15" t="n">
        <v>12</v>
      </c>
      <c r="E17" s="16" t="n">
        <v>8</v>
      </c>
      <c r="F17" s="16" t="n">
        <f aca="false">D17*E17</f>
        <v>96</v>
      </c>
      <c r="G17" s="16" t="n">
        <v>12</v>
      </c>
      <c r="H17" s="16" t="n">
        <f aca="false">D17*G17</f>
        <v>144</v>
      </c>
      <c r="I17" s="16" t="n">
        <f aca="false">H17-F17</f>
        <v>48</v>
      </c>
    </row>
    <row r="18" customFormat="false" ht="15" hidden="false" customHeight="false" outlineLevel="0" collapsed="false">
      <c r="B18" s="14" t="s">
        <v>140</v>
      </c>
      <c r="C18" s="14" t="s">
        <v>147</v>
      </c>
      <c r="D18" s="15" t="n">
        <v>12</v>
      </c>
      <c r="E18" s="16" t="n">
        <v>8</v>
      </c>
      <c r="F18" s="16" t="n">
        <f aca="false">D18*E18</f>
        <v>96</v>
      </c>
      <c r="G18" s="16" t="n">
        <v>12</v>
      </c>
      <c r="H18" s="16" t="n">
        <f aca="false">D18*G18</f>
        <v>144</v>
      </c>
      <c r="I18" s="16" t="n">
        <f aca="false">H18-F18</f>
        <v>48</v>
      </c>
    </row>
    <row r="19" customFormat="false" ht="15" hidden="false" customHeight="false" outlineLevel="0" collapsed="false">
      <c r="B19" s="14" t="s">
        <v>156</v>
      </c>
      <c r="C19" s="14" t="s">
        <v>157</v>
      </c>
      <c r="D19" s="15" t="n">
        <v>125</v>
      </c>
      <c r="E19" s="16" t="n">
        <v>0.55</v>
      </c>
      <c r="F19" s="16" t="n">
        <f aca="false">D19*E19</f>
        <v>68.75</v>
      </c>
      <c r="G19" s="16" t="n">
        <v>1</v>
      </c>
      <c r="H19" s="16" t="n">
        <f aca="false">D19*G19</f>
        <v>125</v>
      </c>
      <c r="I19" s="16" t="n">
        <f aca="false">H19-F19</f>
        <v>56.25</v>
      </c>
    </row>
    <row r="20" customFormat="false" ht="15" hidden="false" customHeight="false" outlineLevel="0" collapsed="false">
      <c r="B20" s="14" t="s">
        <v>156</v>
      </c>
      <c r="C20" s="14" t="s">
        <v>160</v>
      </c>
      <c r="D20" s="15" t="n">
        <v>24</v>
      </c>
      <c r="E20" s="16" t="n">
        <v>1.5</v>
      </c>
      <c r="F20" s="16" t="n">
        <f aca="false">D20*E20</f>
        <v>36</v>
      </c>
      <c r="G20" s="16" t="n">
        <v>3</v>
      </c>
      <c r="H20" s="16" t="n">
        <f aca="false">D20*G20</f>
        <v>72</v>
      </c>
      <c r="I20" s="16" t="n">
        <f aca="false">H20-F20</f>
        <v>36</v>
      </c>
    </row>
    <row r="21" customFormat="false" ht="15" hidden="false" customHeight="false" outlineLevel="0" collapsed="false">
      <c r="B21" s="14" t="s">
        <v>75</v>
      </c>
      <c r="C21" s="14" t="s">
        <v>76</v>
      </c>
      <c r="D21" s="15" t="n">
        <v>12</v>
      </c>
      <c r="E21" s="16" t="n">
        <v>16.5</v>
      </c>
      <c r="F21" s="16" t="n">
        <f aca="false">D21*E21</f>
        <v>198</v>
      </c>
      <c r="G21" s="16" t="n">
        <v>22</v>
      </c>
      <c r="H21" s="16" t="n">
        <f aca="false">D21*G21</f>
        <v>264</v>
      </c>
      <c r="I21" s="16" t="n">
        <f aca="false">H21-F21</f>
        <v>66</v>
      </c>
    </row>
    <row r="22" customFormat="false" ht="15" hidden="false" customHeight="false" outlineLevel="0" collapsed="false">
      <c r="B22" s="14" t="s">
        <v>64</v>
      </c>
      <c r="C22" s="14" t="s">
        <v>65</v>
      </c>
      <c r="D22" s="15" t="n">
        <v>12</v>
      </c>
      <c r="E22" s="16" t="n">
        <v>11</v>
      </c>
      <c r="F22" s="16" t="n">
        <f aca="false">D22*E22</f>
        <v>132</v>
      </c>
      <c r="G22" s="16" t="n">
        <v>15</v>
      </c>
      <c r="H22" s="16" t="n">
        <f aca="false">D22*G22</f>
        <v>180</v>
      </c>
      <c r="I22" s="16" t="n">
        <f aca="false">H22-F22</f>
        <v>48</v>
      </c>
    </row>
    <row r="23" customFormat="false" ht="15" hidden="false" customHeight="false" outlineLevel="0" collapsed="false">
      <c r="B23" s="14" t="s">
        <v>206</v>
      </c>
      <c r="C23" s="14" t="s">
        <v>207</v>
      </c>
      <c r="D23" s="15" t="n">
        <v>3</v>
      </c>
      <c r="E23" s="16" t="n">
        <v>12.5</v>
      </c>
      <c r="F23" s="16" t="n">
        <f aca="false">D23*E23</f>
        <v>37.5</v>
      </c>
      <c r="G23" s="16" t="n">
        <v>16</v>
      </c>
      <c r="H23" s="16" t="n">
        <f aca="false">D23*G23</f>
        <v>48</v>
      </c>
      <c r="I23" s="16" t="n">
        <f aca="false">H23-F23</f>
        <v>10.5</v>
      </c>
    </row>
    <row r="24" customFormat="false" ht="15" hidden="false" customHeight="false" outlineLevel="0" collapsed="false">
      <c r="B24" s="14" t="s">
        <v>206</v>
      </c>
      <c r="C24" s="14" t="s">
        <v>210</v>
      </c>
      <c r="D24" s="15" t="n">
        <v>3</v>
      </c>
      <c r="E24" s="16" t="n">
        <v>10.5</v>
      </c>
      <c r="F24" s="16" t="n">
        <f aca="false">D24*E24</f>
        <v>31.5</v>
      </c>
      <c r="G24" s="16" t="n">
        <v>14</v>
      </c>
      <c r="H24" s="16" t="n">
        <f aca="false">D24*G24</f>
        <v>42</v>
      </c>
      <c r="I24" s="16" t="n">
        <f aca="false">H24-F24</f>
        <v>10.5</v>
      </c>
    </row>
    <row r="25" customFormat="false" ht="15" hidden="false" customHeight="false" outlineLevel="0" collapsed="false">
      <c r="B25" s="14" t="s">
        <v>206</v>
      </c>
      <c r="C25" s="14" t="s">
        <v>212</v>
      </c>
      <c r="D25" s="15" t="n">
        <v>3</v>
      </c>
      <c r="E25" s="16" t="n">
        <v>16</v>
      </c>
      <c r="F25" s="16" t="n">
        <f aca="false">D25*E25</f>
        <v>48</v>
      </c>
      <c r="G25" s="16" t="n">
        <v>22</v>
      </c>
      <c r="H25" s="16" t="n">
        <f aca="false">D25*G25</f>
        <v>66</v>
      </c>
      <c r="I25" s="16" t="n">
        <f aca="false">H25-F25</f>
        <v>18</v>
      </c>
    </row>
    <row r="26" customFormat="false" ht="15" hidden="false" customHeight="false" outlineLevel="0" collapsed="false">
      <c r="B26" s="14" t="s">
        <v>222</v>
      </c>
      <c r="C26" s="14" t="s">
        <v>223</v>
      </c>
      <c r="D26" s="15" t="n">
        <v>12</v>
      </c>
      <c r="E26" s="16" t="n">
        <v>12</v>
      </c>
      <c r="F26" s="16" t="n">
        <f aca="false">D26*E26</f>
        <v>144</v>
      </c>
      <c r="G26" s="16" t="n">
        <v>16</v>
      </c>
      <c r="H26" s="16" t="n">
        <f aca="false">D26*G26</f>
        <v>192</v>
      </c>
      <c r="I26" s="16" t="n">
        <f aca="false">H26-F26</f>
        <v>48</v>
      </c>
    </row>
    <row r="27" customFormat="false" ht="15" hidden="false" customHeight="false" outlineLevel="0" collapsed="false">
      <c r="B27" s="14" t="s">
        <v>222</v>
      </c>
      <c r="C27" s="14" t="s">
        <v>229</v>
      </c>
      <c r="D27" s="15" t="n">
        <v>12</v>
      </c>
      <c r="E27" s="16" t="n">
        <v>5.5</v>
      </c>
      <c r="F27" s="16" t="n">
        <f aca="false">D27*E27</f>
        <v>66</v>
      </c>
      <c r="G27" s="16" t="n">
        <v>8</v>
      </c>
      <c r="H27" s="16" t="n">
        <f aca="false">D27*G27</f>
        <v>96</v>
      </c>
      <c r="I27" s="16" t="n">
        <f aca="false">H27-F27</f>
        <v>30</v>
      </c>
    </row>
    <row r="28" customFormat="false" ht="15" hidden="false" customHeight="false" outlineLevel="0" collapsed="false">
      <c r="B28" s="14" t="s">
        <v>222</v>
      </c>
      <c r="C28" s="14" t="s">
        <v>228</v>
      </c>
      <c r="D28" s="15" t="n">
        <v>6</v>
      </c>
      <c r="E28" s="16" t="n">
        <v>5.5</v>
      </c>
      <c r="F28" s="16" t="n">
        <f aca="false">D28*E28</f>
        <v>33</v>
      </c>
      <c r="G28" s="16" t="n">
        <v>8</v>
      </c>
      <c r="H28" s="16" t="n">
        <f aca="false">D28*G28</f>
        <v>48</v>
      </c>
      <c r="I28" s="16" t="n">
        <f aca="false">H28-F28</f>
        <v>15</v>
      </c>
    </row>
    <row r="29" customFormat="false" ht="15" hidden="false" customHeight="false" outlineLevel="0" collapsed="false">
      <c r="B29" s="14" t="s">
        <v>243</v>
      </c>
      <c r="C29" s="14" t="s">
        <v>247</v>
      </c>
      <c r="D29" s="15" t="n">
        <v>12</v>
      </c>
      <c r="E29" s="16" t="n">
        <v>7.5</v>
      </c>
      <c r="F29" s="16" t="n">
        <f aca="false">D29*E29</f>
        <v>90</v>
      </c>
      <c r="G29" s="16" t="n">
        <v>11</v>
      </c>
      <c r="H29" s="16" t="n">
        <f aca="false">D29*G29</f>
        <v>132</v>
      </c>
      <c r="I29" s="16" t="n">
        <f aca="false">H29-F29</f>
        <v>42</v>
      </c>
    </row>
    <row r="30" customFormat="false" ht="15" hidden="false" customHeight="false" outlineLevel="0" collapsed="false">
      <c r="B30" s="14" t="s">
        <v>243</v>
      </c>
      <c r="C30" s="14" t="s">
        <v>244</v>
      </c>
      <c r="D30" s="15" t="n">
        <v>6</v>
      </c>
      <c r="E30" s="16" t="n">
        <v>22</v>
      </c>
      <c r="F30" s="16" t="n">
        <f aca="false">D30*E30</f>
        <v>132</v>
      </c>
      <c r="G30" s="16" t="n">
        <v>28</v>
      </c>
      <c r="H30" s="16" t="n">
        <f aca="false">D30*G30</f>
        <v>168</v>
      </c>
      <c r="I30" s="16" t="n">
        <f aca="false">H30-F30</f>
        <v>36</v>
      </c>
    </row>
    <row r="31" customFormat="false" ht="15" hidden="false" customHeight="false" outlineLevel="0" collapsed="false">
      <c r="B31" s="14" t="s">
        <v>243</v>
      </c>
      <c r="C31" s="14" t="s">
        <v>251</v>
      </c>
      <c r="D31" s="15" t="n">
        <v>24</v>
      </c>
      <c r="E31" s="16" t="n">
        <v>4</v>
      </c>
      <c r="F31" s="16" t="n">
        <f aca="false">D31*E31</f>
        <v>96</v>
      </c>
      <c r="G31" s="16" t="n">
        <v>7</v>
      </c>
      <c r="H31" s="16" t="n">
        <f aca="false">D31*G31</f>
        <v>168</v>
      </c>
      <c r="I31" s="16" t="n">
        <f aca="false">H31-F31</f>
        <v>72</v>
      </c>
    </row>
    <row r="32" customFormat="false" ht="15" hidden="false" customHeight="false" outlineLevel="0" collapsed="false">
      <c r="B32" s="14" t="s">
        <v>265</v>
      </c>
      <c r="C32" s="14" t="s">
        <v>266</v>
      </c>
      <c r="D32" s="15" t="n">
        <v>12</v>
      </c>
      <c r="E32" s="16" t="n">
        <v>12.5</v>
      </c>
      <c r="F32" s="16" t="n">
        <f aca="false">D32*E32</f>
        <v>150</v>
      </c>
      <c r="G32" s="16" t="n">
        <v>17</v>
      </c>
      <c r="H32" s="16" t="n">
        <f aca="false">D32*G32</f>
        <v>204</v>
      </c>
      <c r="I32" s="16" t="n">
        <f aca="false">H32-F32</f>
        <v>54</v>
      </c>
    </row>
    <row r="33" customFormat="false" ht="15" hidden="false" customHeight="false" outlineLevel="0" collapsed="false">
      <c r="B33" s="14" t="s">
        <v>265</v>
      </c>
      <c r="C33" s="14" t="s">
        <v>274</v>
      </c>
      <c r="D33" s="15" t="n">
        <v>12</v>
      </c>
      <c r="E33" s="16" t="n">
        <v>7.5</v>
      </c>
      <c r="F33" s="16" t="n">
        <f aca="false">D33*E33</f>
        <v>90</v>
      </c>
      <c r="G33" s="16" t="n">
        <v>11</v>
      </c>
      <c r="H33" s="16" t="n">
        <f aca="false">D33*G33</f>
        <v>132</v>
      </c>
      <c r="I33" s="16" t="n">
        <f aca="false">H33-F33</f>
        <v>42</v>
      </c>
    </row>
    <row r="34" customFormat="false" ht="15" hidden="false" customHeight="false" outlineLevel="0" collapsed="false">
      <c r="B34" s="14" t="s">
        <v>280</v>
      </c>
      <c r="C34" s="14" t="s">
        <v>290</v>
      </c>
      <c r="D34" s="15" t="n">
        <v>12</v>
      </c>
      <c r="E34" s="16" t="n">
        <v>4</v>
      </c>
      <c r="F34" s="16" t="n">
        <f aca="false">D34*E34</f>
        <v>48</v>
      </c>
      <c r="G34" s="16" t="n">
        <v>7</v>
      </c>
      <c r="H34" s="16" t="n">
        <f aca="false">D34*G34</f>
        <v>84</v>
      </c>
      <c r="I34" s="16" t="n">
        <f aca="false">H34-F34</f>
        <v>36</v>
      </c>
    </row>
    <row r="35" customFormat="false" ht="15" hidden="false" customHeight="false" outlineLevel="0" collapsed="false">
      <c r="B35" s="14" t="s">
        <v>280</v>
      </c>
      <c r="C35" s="14" t="s">
        <v>291</v>
      </c>
      <c r="D35" s="15" t="n">
        <v>12</v>
      </c>
      <c r="E35" s="16" t="n">
        <v>3</v>
      </c>
      <c r="F35" s="16" t="n">
        <f aca="false">D35*E35</f>
        <v>36</v>
      </c>
      <c r="G35" s="16" t="n">
        <v>5</v>
      </c>
      <c r="H35" s="16" t="n">
        <f aca="false">D35*G35</f>
        <v>60</v>
      </c>
      <c r="I35" s="16" t="n">
        <f aca="false">H35-F35</f>
        <v>24</v>
      </c>
    </row>
    <row r="36" customFormat="false" ht="15" hidden="false" customHeight="false" outlineLevel="0" collapsed="false">
      <c r="B36" s="14" t="s">
        <v>280</v>
      </c>
      <c r="C36" s="14" t="s">
        <v>293</v>
      </c>
      <c r="D36" s="15" t="n">
        <v>12</v>
      </c>
      <c r="E36" s="16" t="n">
        <v>2.5</v>
      </c>
      <c r="F36" s="16" t="n">
        <f aca="false">D36*E36</f>
        <v>30</v>
      </c>
      <c r="G36" s="16" t="n">
        <v>5</v>
      </c>
      <c r="H36" s="16" t="n">
        <f aca="false">D36*G36</f>
        <v>60</v>
      </c>
      <c r="I36" s="16" t="n">
        <f aca="false">H36-F36</f>
        <v>30</v>
      </c>
    </row>
    <row r="37" customFormat="false" ht="15" hidden="false" customHeight="false" outlineLevel="0" collapsed="false">
      <c r="B37" s="14" t="s">
        <v>183</v>
      </c>
      <c r="C37" s="14" t="s">
        <v>184</v>
      </c>
      <c r="D37" s="15" t="n">
        <v>3</v>
      </c>
      <c r="E37" s="16" t="n">
        <v>43</v>
      </c>
      <c r="F37" s="16" t="n">
        <f aca="false">D37*E37</f>
        <v>129</v>
      </c>
      <c r="G37" s="16" t="n">
        <v>50</v>
      </c>
      <c r="H37" s="16" t="n">
        <f aca="false">D37*G37</f>
        <v>150</v>
      </c>
      <c r="I37" s="16" t="n">
        <f aca="false">H37-F37</f>
        <v>21</v>
      </c>
    </row>
    <row r="39" customFormat="false" ht="15" hidden="false" customHeight="false" outlineLevel="0" collapsed="false">
      <c r="B39" s="27" t="s">
        <v>370</v>
      </c>
      <c r="C39" s="27"/>
      <c r="D39" s="27"/>
      <c r="E39" s="27"/>
      <c r="F39" s="28" t="n">
        <f aca="false">SUM(F6:F37)</f>
        <v>3482.75</v>
      </c>
      <c r="H39" s="28" t="n">
        <f aca="false">SUM(H6:H37)</f>
        <v>4793</v>
      </c>
      <c r="I39" s="28" t="n">
        <f aca="false">SUM(I6:I37)</f>
        <v>1310.25</v>
      </c>
    </row>
    <row r="40" customFormat="false" ht="15" hidden="false" customHeight="false" outlineLevel="0" collapsed="false">
      <c r="B40" s="29" t="s">
        <v>371</v>
      </c>
      <c r="C40" s="29"/>
      <c r="D40" s="29"/>
      <c r="E40" s="29"/>
      <c r="F40" s="30" t="n">
        <f aca="false">F39*0.15</f>
        <v>522.4125</v>
      </c>
    </row>
    <row r="41" customFormat="false" ht="15" hidden="false" customHeight="false" outlineLevel="0" collapsed="false">
      <c r="B41" s="31" t="s">
        <v>372</v>
      </c>
      <c r="C41" s="31"/>
      <c r="D41" s="31"/>
      <c r="E41" s="31"/>
      <c r="F41" s="32" t="n">
        <f aca="false">F39+F40</f>
        <v>4005.1625</v>
      </c>
    </row>
    <row r="42" customFormat="false" ht="15" hidden="false" customHeight="false" outlineLevel="0" collapsed="false">
      <c r="B42" s="2" t="s">
        <v>373</v>
      </c>
      <c r="C42" s="2"/>
      <c r="D42" s="2"/>
      <c r="E42" s="2"/>
      <c r="F42" s="2"/>
      <c r="G42" s="2"/>
      <c r="H42" s="2"/>
      <c r="I42" s="2"/>
    </row>
  </sheetData>
  <autoFilter ref="B5:I37"/>
  <mergeCells count="6">
    <mergeCell ref="B2:I2"/>
    <mergeCell ref="B3:I3"/>
    <mergeCell ref="B39:E39"/>
    <mergeCell ref="B40:E40"/>
    <mergeCell ref="B41:E41"/>
    <mergeCell ref="B42:I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42"/>
    <col collapsed="false" customWidth="true" hidden="false" outlineLevel="0" max="4" min="4" style="0" width="10"/>
    <col collapsed="false" customWidth="true" hidden="false" outlineLevel="0" max="9" min="5" style="0" width="16"/>
  </cols>
  <sheetData>
    <row r="2" customFormat="false" ht="22.05" hidden="false" customHeight="false" outlineLevel="0" collapsed="false">
      <c r="B2" s="1" t="s">
        <v>374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 t="s">
        <v>375</v>
      </c>
      <c r="C3" s="2"/>
      <c r="D3" s="2"/>
      <c r="E3" s="2"/>
      <c r="F3" s="2"/>
      <c r="G3" s="2"/>
      <c r="H3" s="2"/>
      <c r="I3" s="2"/>
    </row>
    <row r="5" customFormat="false" ht="27.75" hidden="false" customHeight="true" outlineLevel="0" collapsed="false">
      <c r="B5" s="8" t="s">
        <v>33</v>
      </c>
      <c r="C5" s="8" t="s">
        <v>34</v>
      </c>
      <c r="D5" s="8" t="s">
        <v>366</v>
      </c>
      <c r="E5" s="8" t="s">
        <v>36</v>
      </c>
      <c r="F5" s="8" t="s">
        <v>367</v>
      </c>
      <c r="G5" s="8" t="s">
        <v>37</v>
      </c>
      <c r="H5" s="8" t="s">
        <v>368</v>
      </c>
      <c r="I5" s="8" t="s">
        <v>369</v>
      </c>
    </row>
    <row r="6" customFormat="false" ht="15" hidden="false" customHeight="false" outlineLevel="0" collapsed="false">
      <c r="B6" s="14" t="s">
        <v>41</v>
      </c>
      <c r="C6" s="14" t="s">
        <v>42</v>
      </c>
      <c r="D6" s="15" t="n">
        <v>24</v>
      </c>
      <c r="E6" s="16" t="n">
        <v>12.5</v>
      </c>
      <c r="F6" s="16" t="n">
        <f aca="false">D6*E6</f>
        <v>300</v>
      </c>
      <c r="G6" s="16" t="n">
        <v>16</v>
      </c>
      <c r="H6" s="16" t="n">
        <f aca="false">D6*G6</f>
        <v>384</v>
      </c>
      <c r="I6" s="16" t="n">
        <f aca="false">H6-F6</f>
        <v>84</v>
      </c>
    </row>
    <row r="7" customFormat="false" ht="15" hidden="false" customHeight="false" outlineLevel="0" collapsed="false">
      <c r="B7" s="14" t="s">
        <v>41</v>
      </c>
      <c r="C7" s="14" t="s">
        <v>45</v>
      </c>
      <c r="D7" s="15" t="n">
        <v>12</v>
      </c>
      <c r="E7" s="16" t="n">
        <v>13</v>
      </c>
      <c r="F7" s="16" t="n">
        <f aca="false">D7*E7</f>
        <v>156</v>
      </c>
      <c r="G7" s="16" t="n">
        <v>17</v>
      </c>
      <c r="H7" s="16" t="n">
        <f aca="false">D7*G7</f>
        <v>204</v>
      </c>
      <c r="I7" s="16" t="n">
        <f aca="false">H7-F7</f>
        <v>48</v>
      </c>
    </row>
    <row r="8" customFormat="false" ht="15" hidden="false" customHeight="false" outlineLevel="0" collapsed="false">
      <c r="B8" s="14" t="s">
        <v>41</v>
      </c>
      <c r="C8" s="14" t="s">
        <v>47</v>
      </c>
      <c r="D8" s="15" t="n">
        <v>12</v>
      </c>
      <c r="E8" s="16" t="n">
        <v>12</v>
      </c>
      <c r="F8" s="16" t="n">
        <f aca="false">D8*E8</f>
        <v>144</v>
      </c>
      <c r="G8" s="16" t="n">
        <v>16</v>
      </c>
      <c r="H8" s="16" t="n">
        <f aca="false">D8*G8</f>
        <v>192</v>
      </c>
      <c r="I8" s="16" t="n">
        <f aca="false">H8-F8</f>
        <v>48</v>
      </c>
    </row>
    <row r="9" customFormat="false" ht="15" hidden="false" customHeight="false" outlineLevel="0" collapsed="false">
      <c r="B9" s="14" t="s">
        <v>53</v>
      </c>
      <c r="C9" s="14" t="s">
        <v>54</v>
      </c>
      <c r="D9" s="15" t="n">
        <v>12</v>
      </c>
      <c r="E9" s="16" t="n">
        <v>11</v>
      </c>
      <c r="F9" s="16" t="n">
        <f aca="false">D9*E9</f>
        <v>132</v>
      </c>
      <c r="G9" s="16" t="n">
        <v>15</v>
      </c>
      <c r="H9" s="16" t="n">
        <f aca="false">D9*G9</f>
        <v>180</v>
      </c>
      <c r="I9" s="16" t="n">
        <f aca="false">H9-F9</f>
        <v>48</v>
      </c>
    </row>
    <row r="10" customFormat="false" ht="15" hidden="false" customHeight="false" outlineLevel="0" collapsed="false">
      <c r="B10" s="14" t="s">
        <v>53</v>
      </c>
      <c r="C10" s="14" t="s">
        <v>55</v>
      </c>
      <c r="D10" s="15" t="n">
        <v>6</v>
      </c>
      <c r="E10" s="16" t="n">
        <v>15</v>
      </c>
      <c r="F10" s="16" t="n">
        <f aca="false">D10*E10</f>
        <v>90</v>
      </c>
      <c r="G10" s="16" t="n">
        <v>20</v>
      </c>
      <c r="H10" s="16" t="n">
        <f aca="false">D10*G10</f>
        <v>120</v>
      </c>
      <c r="I10" s="16" t="n">
        <f aca="false">H10-F10</f>
        <v>30</v>
      </c>
    </row>
    <row r="11" customFormat="false" ht="15" hidden="false" customHeight="false" outlineLevel="0" collapsed="false">
      <c r="B11" s="14" t="s">
        <v>53</v>
      </c>
      <c r="C11" s="14" t="s">
        <v>58</v>
      </c>
      <c r="D11" s="15" t="n">
        <v>12</v>
      </c>
      <c r="E11" s="16" t="n">
        <v>6</v>
      </c>
      <c r="F11" s="16" t="n">
        <f aca="false">D11*E11</f>
        <v>72</v>
      </c>
      <c r="G11" s="16" t="n">
        <v>9</v>
      </c>
      <c r="H11" s="16" t="n">
        <f aca="false">D11*G11</f>
        <v>108</v>
      </c>
      <c r="I11" s="16" t="n">
        <f aca="false">H11-F11</f>
        <v>36</v>
      </c>
    </row>
    <row r="12" customFormat="false" ht="15" hidden="false" customHeight="false" outlineLevel="0" collapsed="false">
      <c r="B12" s="14" t="s">
        <v>94</v>
      </c>
      <c r="C12" s="14" t="s">
        <v>95</v>
      </c>
      <c r="D12" s="15" t="n">
        <v>24</v>
      </c>
      <c r="E12" s="16" t="n">
        <v>14.5</v>
      </c>
      <c r="F12" s="16" t="n">
        <f aca="false">D12*E12</f>
        <v>348</v>
      </c>
      <c r="G12" s="16" t="n">
        <v>18</v>
      </c>
      <c r="H12" s="16" t="n">
        <f aca="false">D12*G12</f>
        <v>432</v>
      </c>
      <c r="I12" s="16" t="n">
        <f aca="false">H12-F12</f>
        <v>84</v>
      </c>
    </row>
    <row r="13" customFormat="false" ht="15" hidden="false" customHeight="false" outlineLevel="0" collapsed="false">
      <c r="B13" s="14" t="s">
        <v>94</v>
      </c>
      <c r="C13" s="14" t="s">
        <v>96</v>
      </c>
      <c r="D13" s="15" t="n">
        <v>12</v>
      </c>
      <c r="E13" s="16" t="n">
        <v>14.5</v>
      </c>
      <c r="F13" s="16" t="n">
        <f aca="false">D13*E13</f>
        <v>174</v>
      </c>
      <c r="G13" s="16" t="n">
        <v>18</v>
      </c>
      <c r="H13" s="16" t="n">
        <f aca="false">D13*G13</f>
        <v>216</v>
      </c>
      <c r="I13" s="16" t="n">
        <f aca="false">H13-F13</f>
        <v>42</v>
      </c>
    </row>
    <row r="14" customFormat="false" ht="15" hidden="false" customHeight="false" outlineLevel="0" collapsed="false">
      <c r="B14" s="14" t="s">
        <v>94</v>
      </c>
      <c r="C14" s="14" t="s">
        <v>98</v>
      </c>
      <c r="D14" s="15" t="n">
        <v>12</v>
      </c>
      <c r="E14" s="16" t="n">
        <v>10.5</v>
      </c>
      <c r="F14" s="16" t="n">
        <f aca="false">D14*E14</f>
        <v>126</v>
      </c>
      <c r="G14" s="16" t="n">
        <v>14</v>
      </c>
      <c r="H14" s="16" t="n">
        <f aca="false">D14*G14</f>
        <v>168</v>
      </c>
      <c r="I14" s="16" t="n">
        <f aca="false">H14-F14</f>
        <v>42</v>
      </c>
    </row>
    <row r="15" customFormat="false" ht="15" hidden="false" customHeight="false" outlineLevel="0" collapsed="false">
      <c r="B15" s="14" t="s">
        <v>94</v>
      </c>
      <c r="C15" s="14" t="s">
        <v>102</v>
      </c>
      <c r="D15" s="15" t="n">
        <v>6</v>
      </c>
      <c r="E15" s="16" t="n">
        <v>21</v>
      </c>
      <c r="F15" s="16" t="n">
        <f aca="false">D15*E15</f>
        <v>126</v>
      </c>
      <c r="G15" s="16" t="n">
        <v>26</v>
      </c>
      <c r="H15" s="16" t="n">
        <f aca="false">D15*G15</f>
        <v>156</v>
      </c>
      <c r="I15" s="16" t="n">
        <f aca="false">H15-F15</f>
        <v>30</v>
      </c>
    </row>
    <row r="16" customFormat="false" ht="15" hidden="false" customHeight="false" outlineLevel="0" collapsed="false">
      <c r="B16" s="14" t="s">
        <v>111</v>
      </c>
      <c r="C16" s="14" t="s">
        <v>112</v>
      </c>
      <c r="D16" s="15" t="n">
        <v>6</v>
      </c>
      <c r="E16" s="16" t="n">
        <v>22.5</v>
      </c>
      <c r="F16" s="16" t="n">
        <f aca="false">D16*E16</f>
        <v>135</v>
      </c>
      <c r="G16" s="16" t="n">
        <v>28</v>
      </c>
      <c r="H16" s="16" t="n">
        <f aca="false">D16*G16</f>
        <v>168</v>
      </c>
      <c r="I16" s="16" t="n">
        <f aca="false">H16-F16</f>
        <v>33</v>
      </c>
    </row>
    <row r="17" customFormat="false" ht="15" hidden="false" customHeight="false" outlineLevel="0" collapsed="false">
      <c r="B17" s="14" t="s">
        <v>111</v>
      </c>
      <c r="C17" s="14" t="s">
        <v>114</v>
      </c>
      <c r="D17" s="15" t="n">
        <v>3</v>
      </c>
      <c r="E17" s="16" t="n">
        <v>21</v>
      </c>
      <c r="F17" s="16" t="n">
        <f aca="false">D17*E17</f>
        <v>63</v>
      </c>
      <c r="G17" s="16" t="n">
        <v>26</v>
      </c>
      <c r="H17" s="16" t="n">
        <f aca="false">D17*G17</f>
        <v>78</v>
      </c>
      <c r="I17" s="16" t="n">
        <f aca="false">H17-F17</f>
        <v>15</v>
      </c>
    </row>
    <row r="18" customFormat="false" ht="15" hidden="false" customHeight="false" outlineLevel="0" collapsed="false">
      <c r="B18" s="14" t="s">
        <v>111</v>
      </c>
      <c r="C18" s="14" t="s">
        <v>117</v>
      </c>
      <c r="D18" s="15" t="n">
        <v>3</v>
      </c>
      <c r="E18" s="16" t="n">
        <v>42</v>
      </c>
      <c r="F18" s="16" t="n">
        <f aca="false">D18*E18</f>
        <v>126</v>
      </c>
      <c r="G18" s="16" t="n">
        <v>50</v>
      </c>
      <c r="H18" s="16" t="n">
        <f aca="false">D18*G18</f>
        <v>150</v>
      </c>
      <c r="I18" s="16" t="n">
        <f aca="false">H18-F18</f>
        <v>24</v>
      </c>
    </row>
    <row r="19" customFormat="false" ht="15" hidden="false" customHeight="false" outlineLevel="0" collapsed="false">
      <c r="B19" s="14" t="s">
        <v>111</v>
      </c>
      <c r="C19" s="14" t="s">
        <v>123</v>
      </c>
      <c r="D19" s="15" t="n">
        <v>3</v>
      </c>
      <c r="E19" s="16" t="n">
        <v>41</v>
      </c>
      <c r="F19" s="16" t="n">
        <f aca="false">D19*E19</f>
        <v>123</v>
      </c>
      <c r="G19" s="16" t="n">
        <v>48</v>
      </c>
      <c r="H19" s="16" t="n">
        <f aca="false">D19*G19</f>
        <v>144</v>
      </c>
      <c r="I19" s="16" t="n">
        <f aca="false">H19-F19</f>
        <v>21</v>
      </c>
    </row>
    <row r="20" customFormat="false" ht="15" hidden="false" customHeight="false" outlineLevel="0" collapsed="false">
      <c r="B20" s="14" t="s">
        <v>128</v>
      </c>
      <c r="C20" s="14" t="s">
        <v>129</v>
      </c>
      <c r="D20" s="15" t="n">
        <v>24</v>
      </c>
      <c r="E20" s="16" t="n">
        <v>8.5</v>
      </c>
      <c r="F20" s="16" t="n">
        <f aca="false">D20*E20</f>
        <v>204</v>
      </c>
      <c r="G20" s="16" t="n">
        <v>12</v>
      </c>
      <c r="H20" s="16" t="n">
        <f aca="false">D20*G20</f>
        <v>288</v>
      </c>
      <c r="I20" s="16" t="n">
        <f aca="false">H20-F20</f>
        <v>84</v>
      </c>
    </row>
    <row r="21" customFormat="false" ht="15" hidden="false" customHeight="false" outlineLevel="0" collapsed="false">
      <c r="B21" s="14" t="s">
        <v>128</v>
      </c>
      <c r="C21" s="14" t="s">
        <v>132</v>
      </c>
      <c r="D21" s="15" t="n">
        <v>24</v>
      </c>
      <c r="E21" s="16" t="n">
        <v>9</v>
      </c>
      <c r="F21" s="16" t="n">
        <f aca="false">D21*E21</f>
        <v>216</v>
      </c>
      <c r="G21" s="16" t="n">
        <v>13</v>
      </c>
      <c r="H21" s="16" t="n">
        <f aca="false">D21*G21</f>
        <v>312</v>
      </c>
      <c r="I21" s="16" t="n">
        <f aca="false">H21-F21</f>
        <v>96</v>
      </c>
    </row>
    <row r="22" customFormat="false" ht="15" hidden="false" customHeight="false" outlineLevel="0" collapsed="false">
      <c r="B22" s="14" t="s">
        <v>128</v>
      </c>
      <c r="C22" s="14" t="s">
        <v>133</v>
      </c>
      <c r="D22" s="15" t="n">
        <v>12</v>
      </c>
      <c r="E22" s="16" t="n">
        <v>8.5</v>
      </c>
      <c r="F22" s="16" t="n">
        <f aca="false">D22*E22</f>
        <v>102</v>
      </c>
      <c r="G22" s="16" t="n">
        <v>12</v>
      </c>
      <c r="H22" s="16" t="n">
        <f aca="false">D22*G22</f>
        <v>144</v>
      </c>
      <c r="I22" s="16" t="n">
        <f aca="false">H22-F22</f>
        <v>42</v>
      </c>
    </row>
    <row r="23" customFormat="false" ht="15" hidden="false" customHeight="false" outlineLevel="0" collapsed="false">
      <c r="B23" s="14" t="s">
        <v>140</v>
      </c>
      <c r="C23" s="14" t="s">
        <v>143</v>
      </c>
      <c r="D23" s="15" t="n">
        <v>24</v>
      </c>
      <c r="E23" s="16" t="n">
        <v>8</v>
      </c>
      <c r="F23" s="16" t="n">
        <f aca="false">D23*E23</f>
        <v>192</v>
      </c>
      <c r="G23" s="16" t="n">
        <v>12</v>
      </c>
      <c r="H23" s="16" t="n">
        <f aca="false">D23*G23</f>
        <v>288</v>
      </c>
      <c r="I23" s="16" t="n">
        <f aca="false">H23-F23</f>
        <v>96</v>
      </c>
    </row>
    <row r="24" customFormat="false" ht="15" hidden="false" customHeight="false" outlineLevel="0" collapsed="false">
      <c r="B24" s="14" t="s">
        <v>140</v>
      </c>
      <c r="C24" s="14" t="s">
        <v>147</v>
      </c>
      <c r="D24" s="15" t="n">
        <v>24</v>
      </c>
      <c r="E24" s="16" t="n">
        <v>8</v>
      </c>
      <c r="F24" s="16" t="n">
        <f aca="false">D24*E24</f>
        <v>192</v>
      </c>
      <c r="G24" s="16" t="n">
        <v>12</v>
      </c>
      <c r="H24" s="16" t="n">
        <f aca="false">D24*G24</f>
        <v>288</v>
      </c>
      <c r="I24" s="16" t="n">
        <f aca="false">H24-F24</f>
        <v>96</v>
      </c>
    </row>
    <row r="25" customFormat="false" ht="15" hidden="false" customHeight="false" outlineLevel="0" collapsed="false">
      <c r="B25" s="14" t="s">
        <v>140</v>
      </c>
      <c r="C25" s="14" t="s">
        <v>141</v>
      </c>
      <c r="D25" s="15" t="n">
        <v>12</v>
      </c>
      <c r="E25" s="16" t="n">
        <v>16</v>
      </c>
      <c r="F25" s="16" t="n">
        <f aca="false">D25*E25</f>
        <v>192</v>
      </c>
      <c r="G25" s="16" t="n">
        <v>22</v>
      </c>
      <c r="H25" s="16" t="n">
        <f aca="false">D25*G25</f>
        <v>264</v>
      </c>
      <c r="I25" s="16" t="n">
        <f aca="false">H25-F25</f>
        <v>72</v>
      </c>
    </row>
    <row r="26" customFormat="false" ht="15" hidden="false" customHeight="false" outlineLevel="0" collapsed="false">
      <c r="B26" s="14" t="s">
        <v>156</v>
      </c>
      <c r="C26" s="14" t="s">
        <v>157</v>
      </c>
      <c r="D26" s="15" t="n">
        <v>150</v>
      </c>
      <c r="E26" s="16" t="n">
        <v>0.55</v>
      </c>
      <c r="F26" s="16" t="n">
        <f aca="false">D26*E26</f>
        <v>82.5</v>
      </c>
      <c r="G26" s="16" t="n">
        <v>1</v>
      </c>
      <c r="H26" s="16" t="n">
        <f aca="false">D26*G26</f>
        <v>150</v>
      </c>
      <c r="I26" s="16" t="n">
        <f aca="false">H26-F26</f>
        <v>67.5</v>
      </c>
    </row>
    <row r="27" customFormat="false" ht="15" hidden="false" customHeight="false" outlineLevel="0" collapsed="false">
      <c r="B27" s="14" t="s">
        <v>156</v>
      </c>
      <c r="C27" s="14" t="s">
        <v>160</v>
      </c>
      <c r="D27" s="15" t="n">
        <v>25</v>
      </c>
      <c r="E27" s="16" t="n">
        <v>1.5</v>
      </c>
      <c r="F27" s="16" t="n">
        <f aca="false">D27*E27</f>
        <v>37.5</v>
      </c>
      <c r="G27" s="16" t="n">
        <v>3</v>
      </c>
      <c r="H27" s="16" t="n">
        <f aca="false">D27*G27</f>
        <v>75</v>
      </c>
      <c r="I27" s="16" t="n">
        <f aca="false">H27-F27</f>
        <v>37.5</v>
      </c>
    </row>
    <row r="28" customFormat="false" ht="15" hidden="false" customHeight="false" outlineLevel="0" collapsed="false">
      <c r="B28" s="14" t="s">
        <v>156</v>
      </c>
      <c r="C28" s="14" t="s">
        <v>161</v>
      </c>
      <c r="D28" s="15" t="n">
        <v>12</v>
      </c>
      <c r="E28" s="16" t="n">
        <v>7</v>
      </c>
      <c r="F28" s="16" t="n">
        <f aca="false">D28*E28</f>
        <v>84</v>
      </c>
      <c r="G28" s="16" t="n">
        <v>10</v>
      </c>
      <c r="H28" s="16" t="n">
        <f aca="false">D28*G28</f>
        <v>120</v>
      </c>
      <c r="I28" s="16" t="n">
        <f aca="false">H28-F28</f>
        <v>36</v>
      </c>
    </row>
    <row r="29" customFormat="false" ht="15" hidden="false" customHeight="false" outlineLevel="0" collapsed="false">
      <c r="B29" s="14" t="s">
        <v>75</v>
      </c>
      <c r="C29" s="14" t="s">
        <v>76</v>
      </c>
      <c r="D29" s="15" t="n">
        <v>12</v>
      </c>
      <c r="E29" s="16" t="n">
        <v>16.5</v>
      </c>
      <c r="F29" s="16" t="n">
        <f aca="false">D29*E29</f>
        <v>198</v>
      </c>
      <c r="G29" s="16" t="n">
        <v>22</v>
      </c>
      <c r="H29" s="16" t="n">
        <f aca="false">D29*G29</f>
        <v>264</v>
      </c>
      <c r="I29" s="16" t="n">
        <f aca="false">H29-F29</f>
        <v>66</v>
      </c>
    </row>
    <row r="30" customFormat="false" ht="15" hidden="false" customHeight="false" outlineLevel="0" collapsed="false">
      <c r="B30" s="14" t="s">
        <v>75</v>
      </c>
      <c r="C30" s="14" t="s">
        <v>79</v>
      </c>
      <c r="D30" s="15" t="n">
        <v>12</v>
      </c>
      <c r="E30" s="16" t="n">
        <v>16.5</v>
      </c>
      <c r="F30" s="16" t="n">
        <f aca="false">D30*E30</f>
        <v>198</v>
      </c>
      <c r="G30" s="16" t="n">
        <v>22</v>
      </c>
      <c r="H30" s="16" t="n">
        <f aca="false">D30*G30</f>
        <v>264</v>
      </c>
      <c r="I30" s="16" t="n">
        <f aca="false">H30-F30</f>
        <v>66</v>
      </c>
    </row>
    <row r="31" customFormat="false" ht="15" hidden="false" customHeight="false" outlineLevel="0" collapsed="false">
      <c r="B31" s="14" t="s">
        <v>75</v>
      </c>
      <c r="C31" s="14" t="s">
        <v>80</v>
      </c>
      <c r="D31" s="15" t="n">
        <v>12</v>
      </c>
      <c r="E31" s="16" t="n">
        <v>16.5</v>
      </c>
      <c r="F31" s="16" t="n">
        <f aca="false">D31*E31</f>
        <v>198</v>
      </c>
      <c r="G31" s="16" t="n">
        <v>22</v>
      </c>
      <c r="H31" s="16" t="n">
        <f aca="false">D31*G31</f>
        <v>264</v>
      </c>
      <c r="I31" s="16" t="n">
        <f aca="false">H31-F31</f>
        <v>66</v>
      </c>
    </row>
    <row r="32" customFormat="false" ht="15" hidden="false" customHeight="false" outlineLevel="0" collapsed="false">
      <c r="B32" s="14" t="s">
        <v>64</v>
      </c>
      <c r="C32" s="14" t="s">
        <v>65</v>
      </c>
      <c r="D32" s="15" t="n">
        <v>12</v>
      </c>
      <c r="E32" s="16" t="n">
        <v>11</v>
      </c>
      <c r="F32" s="16" t="n">
        <f aca="false">D32*E32</f>
        <v>132</v>
      </c>
      <c r="G32" s="16" t="n">
        <v>15</v>
      </c>
      <c r="H32" s="16" t="n">
        <f aca="false">D32*G32</f>
        <v>180</v>
      </c>
      <c r="I32" s="16" t="n">
        <f aca="false">H32-F32</f>
        <v>48</v>
      </c>
    </row>
    <row r="33" customFormat="false" ht="15" hidden="false" customHeight="false" outlineLevel="0" collapsed="false">
      <c r="B33" s="14" t="s">
        <v>64</v>
      </c>
      <c r="C33" s="14" t="s">
        <v>68</v>
      </c>
      <c r="D33" s="15" t="n">
        <v>6</v>
      </c>
      <c r="E33" s="16" t="n">
        <v>24</v>
      </c>
      <c r="F33" s="16" t="n">
        <f aca="false">D33*E33</f>
        <v>144</v>
      </c>
      <c r="G33" s="16" t="n">
        <v>30</v>
      </c>
      <c r="H33" s="16" t="n">
        <f aca="false">D33*G33</f>
        <v>180</v>
      </c>
      <c r="I33" s="16" t="n">
        <f aca="false">H33-F33</f>
        <v>36</v>
      </c>
    </row>
    <row r="34" customFormat="false" ht="15" hidden="false" customHeight="false" outlineLevel="0" collapsed="false">
      <c r="B34" s="14" t="s">
        <v>86</v>
      </c>
      <c r="C34" s="14" t="s">
        <v>87</v>
      </c>
      <c r="D34" s="15" t="n">
        <v>12</v>
      </c>
      <c r="E34" s="16" t="n">
        <v>18</v>
      </c>
      <c r="F34" s="16" t="n">
        <f aca="false">D34*E34</f>
        <v>216</v>
      </c>
      <c r="G34" s="16" t="n">
        <v>24</v>
      </c>
      <c r="H34" s="16" t="n">
        <f aca="false">D34*G34</f>
        <v>288</v>
      </c>
      <c r="I34" s="16" t="n">
        <f aca="false">H34-F34</f>
        <v>72</v>
      </c>
    </row>
    <row r="35" customFormat="false" ht="15" hidden="false" customHeight="false" outlineLevel="0" collapsed="false">
      <c r="B35" s="14" t="s">
        <v>206</v>
      </c>
      <c r="C35" s="14" t="s">
        <v>207</v>
      </c>
      <c r="D35" s="15" t="n">
        <v>6</v>
      </c>
      <c r="E35" s="16" t="n">
        <v>12.5</v>
      </c>
      <c r="F35" s="16" t="n">
        <f aca="false">D35*E35</f>
        <v>75</v>
      </c>
      <c r="G35" s="16" t="n">
        <v>16</v>
      </c>
      <c r="H35" s="16" t="n">
        <f aca="false">D35*G35</f>
        <v>96</v>
      </c>
      <c r="I35" s="16" t="n">
        <f aca="false">H35-F35</f>
        <v>21</v>
      </c>
    </row>
    <row r="36" customFormat="false" ht="15" hidden="false" customHeight="false" outlineLevel="0" collapsed="false">
      <c r="B36" s="14" t="s">
        <v>206</v>
      </c>
      <c r="C36" s="14" t="s">
        <v>210</v>
      </c>
      <c r="D36" s="15" t="n">
        <v>6</v>
      </c>
      <c r="E36" s="16" t="n">
        <v>10.5</v>
      </c>
      <c r="F36" s="16" t="n">
        <f aca="false">D36*E36</f>
        <v>63</v>
      </c>
      <c r="G36" s="16" t="n">
        <v>14</v>
      </c>
      <c r="H36" s="16" t="n">
        <f aca="false">D36*G36</f>
        <v>84</v>
      </c>
      <c r="I36" s="16" t="n">
        <f aca="false">H36-F36</f>
        <v>21</v>
      </c>
    </row>
    <row r="37" customFormat="false" ht="15" hidden="false" customHeight="false" outlineLevel="0" collapsed="false">
      <c r="B37" s="14" t="s">
        <v>206</v>
      </c>
      <c r="C37" s="14" t="s">
        <v>212</v>
      </c>
      <c r="D37" s="15" t="n">
        <v>6</v>
      </c>
      <c r="E37" s="16" t="n">
        <v>16</v>
      </c>
      <c r="F37" s="16" t="n">
        <f aca="false">D37*E37</f>
        <v>96</v>
      </c>
      <c r="G37" s="16" t="n">
        <v>22</v>
      </c>
      <c r="H37" s="16" t="n">
        <f aca="false">D37*G37</f>
        <v>132</v>
      </c>
      <c r="I37" s="16" t="n">
        <f aca="false">H37-F37</f>
        <v>36</v>
      </c>
    </row>
    <row r="38" customFormat="false" ht="15" hidden="false" customHeight="false" outlineLevel="0" collapsed="false">
      <c r="B38" s="14" t="s">
        <v>206</v>
      </c>
      <c r="C38" s="14" t="s">
        <v>213</v>
      </c>
      <c r="D38" s="15" t="n">
        <v>6</v>
      </c>
      <c r="E38" s="16" t="n">
        <v>20</v>
      </c>
      <c r="F38" s="16" t="n">
        <f aca="false">D38*E38</f>
        <v>120</v>
      </c>
      <c r="G38" s="16" t="n">
        <v>26</v>
      </c>
      <c r="H38" s="16" t="n">
        <f aca="false">D38*G38</f>
        <v>156</v>
      </c>
      <c r="I38" s="16" t="n">
        <f aca="false">H38-F38</f>
        <v>36</v>
      </c>
    </row>
    <row r="39" customFormat="false" ht="15" hidden="false" customHeight="false" outlineLevel="0" collapsed="false">
      <c r="B39" s="14" t="s">
        <v>222</v>
      </c>
      <c r="C39" s="14" t="s">
        <v>223</v>
      </c>
      <c r="D39" s="15" t="n">
        <v>12</v>
      </c>
      <c r="E39" s="16" t="n">
        <v>12</v>
      </c>
      <c r="F39" s="16" t="n">
        <f aca="false">D39*E39</f>
        <v>144</v>
      </c>
      <c r="G39" s="16" t="n">
        <v>16</v>
      </c>
      <c r="H39" s="16" t="n">
        <f aca="false">D39*G39</f>
        <v>192</v>
      </c>
      <c r="I39" s="16" t="n">
        <f aca="false">H39-F39</f>
        <v>48</v>
      </c>
    </row>
    <row r="40" customFormat="false" ht="15" hidden="false" customHeight="false" outlineLevel="0" collapsed="false">
      <c r="B40" s="14" t="s">
        <v>222</v>
      </c>
      <c r="C40" s="14" t="s">
        <v>229</v>
      </c>
      <c r="D40" s="15" t="n">
        <v>24</v>
      </c>
      <c r="E40" s="16" t="n">
        <v>5.5</v>
      </c>
      <c r="F40" s="16" t="n">
        <f aca="false">D40*E40</f>
        <v>132</v>
      </c>
      <c r="G40" s="16" t="n">
        <v>8</v>
      </c>
      <c r="H40" s="16" t="n">
        <f aca="false">D40*G40</f>
        <v>192</v>
      </c>
      <c r="I40" s="16" t="n">
        <f aca="false">H40-F40</f>
        <v>60</v>
      </c>
    </row>
    <row r="41" customFormat="false" ht="15" hidden="false" customHeight="false" outlineLevel="0" collapsed="false">
      <c r="B41" s="14" t="s">
        <v>222</v>
      </c>
      <c r="C41" s="14" t="s">
        <v>230</v>
      </c>
      <c r="D41" s="15" t="n">
        <v>24</v>
      </c>
      <c r="E41" s="16" t="n">
        <v>6</v>
      </c>
      <c r="F41" s="16" t="n">
        <f aca="false">D41*E41</f>
        <v>144</v>
      </c>
      <c r="G41" s="16" t="n">
        <v>9</v>
      </c>
      <c r="H41" s="16" t="n">
        <f aca="false">D41*G41</f>
        <v>216</v>
      </c>
      <c r="I41" s="16" t="n">
        <f aca="false">H41-F41</f>
        <v>72</v>
      </c>
    </row>
    <row r="42" customFormat="false" ht="15" hidden="false" customHeight="false" outlineLevel="0" collapsed="false">
      <c r="B42" s="14" t="s">
        <v>222</v>
      </c>
      <c r="C42" s="14" t="s">
        <v>231</v>
      </c>
      <c r="D42" s="15" t="n">
        <v>12</v>
      </c>
      <c r="E42" s="16" t="n">
        <v>14</v>
      </c>
      <c r="F42" s="16" t="n">
        <f aca="false">D42*E42</f>
        <v>168</v>
      </c>
      <c r="G42" s="16" t="n">
        <v>18</v>
      </c>
      <c r="H42" s="16" t="n">
        <f aca="false">D42*G42</f>
        <v>216</v>
      </c>
      <c r="I42" s="16" t="n">
        <f aca="false">H42-F42</f>
        <v>48</v>
      </c>
    </row>
    <row r="43" customFormat="false" ht="15" hidden="false" customHeight="false" outlineLevel="0" collapsed="false">
      <c r="B43" s="14" t="s">
        <v>222</v>
      </c>
      <c r="C43" s="14" t="s">
        <v>228</v>
      </c>
      <c r="D43" s="15" t="n">
        <v>12</v>
      </c>
      <c r="E43" s="16" t="n">
        <v>5.5</v>
      </c>
      <c r="F43" s="16" t="n">
        <f aca="false">D43*E43</f>
        <v>66</v>
      </c>
      <c r="G43" s="16" t="n">
        <v>8</v>
      </c>
      <c r="H43" s="16" t="n">
        <f aca="false">D43*G43</f>
        <v>96</v>
      </c>
      <c r="I43" s="16" t="n">
        <f aca="false">H43-F43</f>
        <v>30</v>
      </c>
    </row>
    <row r="44" customFormat="false" ht="15" hidden="false" customHeight="false" outlineLevel="0" collapsed="false">
      <c r="B44" s="14" t="s">
        <v>222</v>
      </c>
      <c r="C44" s="14" t="s">
        <v>226</v>
      </c>
      <c r="D44" s="15" t="n">
        <v>3</v>
      </c>
      <c r="E44" s="16" t="n">
        <v>20</v>
      </c>
      <c r="F44" s="16" t="n">
        <f aca="false">D44*E44</f>
        <v>60</v>
      </c>
      <c r="G44" s="16" t="n">
        <v>25</v>
      </c>
      <c r="H44" s="16" t="n">
        <f aca="false">D44*G44</f>
        <v>75</v>
      </c>
      <c r="I44" s="16" t="n">
        <f aca="false">H44-F44</f>
        <v>15</v>
      </c>
    </row>
    <row r="45" customFormat="false" ht="15" hidden="false" customHeight="false" outlineLevel="0" collapsed="false">
      <c r="B45" s="14" t="s">
        <v>243</v>
      </c>
      <c r="C45" s="14" t="s">
        <v>247</v>
      </c>
      <c r="D45" s="15" t="n">
        <v>12</v>
      </c>
      <c r="E45" s="16" t="n">
        <v>7.5</v>
      </c>
      <c r="F45" s="16" t="n">
        <f aca="false">D45*E45</f>
        <v>90</v>
      </c>
      <c r="G45" s="16" t="n">
        <v>11</v>
      </c>
      <c r="H45" s="16" t="n">
        <f aca="false">D45*G45</f>
        <v>132</v>
      </c>
      <c r="I45" s="16" t="n">
        <f aca="false">H45-F45</f>
        <v>42</v>
      </c>
    </row>
    <row r="46" customFormat="false" ht="15" hidden="false" customHeight="false" outlineLevel="0" collapsed="false">
      <c r="B46" s="14" t="s">
        <v>243</v>
      </c>
      <c r="C46" s="14" t="s">
        <v>250</v>
      </c>
      <c r="D46" s="15" t="n">
        <v>12</v>
      </c>
      <c r="E46" s="16" t="n">
        <v>8.5</v>
      </c>
      <c r="F46" s="16" t="n">
        <f aca="false">D46*E46</f>
        <v>102</v>
      </c>
      <c r="G46" s="16" t="n">
        <v>12</v>
      </c>
      <c r="H46" s="16" t="n">
        <f aca="false">D46*G46</f>
        <v>144</v>
      </c>
      <c r="I46" s="16" t="n">
        <f aca="false">H46-F46</f>
        <v>42</v>
      </c>
    </row>
    <row r="47" customFormat="false" ht="15" hidden="false" customHeight="false" outlineLevel="0" collapsed="false">
      <c r="B47" s="14" t="s">
        <v>243</v>
      </c>
      <c r="C47" s="14" t="s">
        <v>244</v>
      </c>
      <c r="D47" s="15" t="n">
        <v>12</v>
      </c>
      <c r="E47" s="16" t="n">
        <v>22</v>
      </c>
      <c r="F47" s="16" t="n">
        <f aca="false">D47*E47</f>
        <v>264</v>
      </c>
      <c r="G47" s="16" t="n">
        <v>28</v>
      </c>
      <c r="H47" s="16" t="n">
        <f aca="false">D47*G47</f>
        <v>336</v>
      </c>
      <c r="I47" s="16" t="n">
        <f aca="false">H47-F47</f>
        <v>72</v>
      </c>
    </row>
    <row r="48" customFormat="false" ht="15" hidden="false" customHeight="false" outlineLevel="0" collapsed="false">
      <c r="B48" s="14" t="s">
        <v>243</v>
      </c>
      <c r="C48" s="14" t="s">
        <v>251</v>
      </c>
      <c r="D48" s="15" t="n">
        <v>25</v>
      </c>
      <c r="E48" s="16" t="n">
        <v>4</v>
      </c>
      <c r="F48" s="16" t="n">
        <f aca="false">D48*E48</f>
        <v>100</v>
      </c>
      <c r="G48" s="16" t="n">
        <v>7</v>
      </c>
      <c r="H48" s="16" t="n">
        <f aca="false">D48*G48</f>
        <v>175</v>
      </c>
      <c r="I48" s="16" t="n">
        <f aca="false">H48-F48</f>
        <v>75</v>
      </c>
    </row>
    <row r="49" customFormat="false" ht="15" hidden="false" customHeight="false" outlineLevel="0" collapsed="false">
      <c r="B49" s="14" t="s">
        <v>243</v>
      </c>
      <c r="C49" s="14" t="s">
        <v>255</v>
      </c>
      <c r="D49" s="15" t="n">
        <v>12</v>
      </c>
      <c r="E49" s="16" t="n">
        <v>8.5</v>
      </c>
      <c r="F49" s="16" t="n">
        <f aca="false">D49*E49</f>
        <v>102</v>
      </c>
      <c r="G49" s="16" t="n">
        <v>12</v>
      </c>
      <c r="H49" s="16" t="n">
        <f aca="false">D49*G49</f>
        <v>144</v>
      </c>
      <c r="I49" s="16" t="n">
        <f aca="false">H49-F49</f>
        <v>42</v>
      </c>
    </row>
    <row r="50" customFormat="false" ht="15" hidden="false" customHeight="false" outlineLevel="0" collapsed="false">
      <c r="B50" s="14" t="s">
        <v>265</v>
      </c>
      <c r="C50" s="14" t="s">
        <v>266</v>
      </c>
      <c r="D50" s="15" t="n">
        <v>12</v>
      </c>
      <c r="E50" s="16" t="n">
        <v>12.5</v>
      </c>
      <c r="F50" s="16" t="n">
        <f aca="false">D50*E50</f>
        <v>150</v>
      </c>
      <c r="G50" s="16" t="n">
        <v>17</v>
      </c>
      <c r="H50" s="16" t="n">
        <f aca="false">D50*G50</f>
        <v>204</v>
      </c>
      <c r="I50" s="16" t="n">
        <f aca="false">H50-F50</f>
        <v>54</v>
      </c>
    </row>
    <row r="51" customFormat="false" ht="15" hidden="false" customHeight="false" outlineLevel="0" collapsed="false">
      <c r="B51" s="14" t="s">
        <v>265</v>
      </c>
      <c r="C51" s="14" t="s">
        <v>267</v>
      </c>
      <c r="D51" s="15" t="n">
        <v>12</v>
      </c>
      <c r="E51" s="16" t="n">
        <v>13</v>
      </c>
      <c r="F51" s="16" t="n">
        <f aca="false">D51*E51</f>
        <v>156</v>
      </c>
      <c r="G51" s="16" t="n">
        <v>18</v>
      </c>
      <c r="H51" s="16" t="n">
        <f aca="false">D51*G51</f>
        <v>216</v>
      </c>
      <c r="I51" s="16" t="n">
        <f aca="false">H51-F51</f>
        <v>60</v>
      </c>
    </row>
    <row r="52" customFormat="false" ht="15" hidden="false" customHeight="false" outlineLevel="0" collapsed="false">
      <c r="B52" s="14" t="s">
        <v>265</v>
      </c>
      <c r="C52" s="14" t="s">
        <v>274</v>
      </c>
      <c r="D52" s="15" t="n">
        <v>12</v>
      </c>
      <c r="E52" s="16" t="n">
        <v>7.5</v>
      </c>
      <c r="F52" s="16" t="n">
        <f aca="false">D52*E52</f>
        <v>90</v>
      </c>
      <c r="G52" s="16" t="n">
        <v>11</v>
      </c>
      <c r="H52" s="16" t="n">
        <f aca="false">D52*G52</f>
        <v>132</v>
      </c>
      <c r="I52" s="16" t="n">
        <f aca="false">H52-F52</f>
        <v>42</v>
      </c>
    </row>
    <row r="53" customFormat="false" ht="15" hidden="false" customHeight="false" outlineLevel="0" collapsed="false">
      <c r="B53" s="14" t="s">
        <v>265</v>
      </c>
      <c r="C53" s="14" t="s">
        <v>271</v>
      </c>
      <c r="D53" s="15" t="n">
        <v>6</v>
      </c>
      <c r="E53" s="16" t="n">
        <v>22</v>
      </c>
      <c r="F53" s="16" t="n">
        <f aca="false">D53*E53</f>
        <v>132</v>
      </c>
      <c r="G53" s="16" t="n">
        <v>30</v>
      </c>
      <c r="H53" s="16" t="n">
        <f aca="false">D53*G53</f>
        <v>180</v>
      </c>
      <c r="I53" s="16" t="n">
        <f aca="false">H53-F53</f>
        <v>48</v>
      </c>
    </row>
    <row r="54" customFormat="false" ht="15" hidden="false" customHeight="false" outlineLevel="0" collapsed="false">
      <c r="B54" s="14" t="s">
        <v>280</v>
      </c>
      <c r="C54" s="14" t="s">
        <v>281</v>
      </c>
      <c r="D54" s="15" t="n">
        <v>12</v>
      </c>
      <c r="E54" s="16" t="n">
        <v>12</v>
      </c>
      <c r="F54" s="16" t="n">
        <f aca="false">D54*E54</f>
        <v>144</v>
      </c>
      <c r="G54" s="16" t="n">
        <v>16</v>
      </c>
      <c r="H54" s="16" t="n">
        <f aca="false">D54*G54</f>
        <v>192</v>
      </c>
      <c r="I54" s="16" t="n">
        <f aca="false">H54-F54</f>
        <v>48</v>
      </c>
    </row>
    <row r="55" customFormat="false" ht="15" hidden="false" customHeight="false" outlineLevel="0" collapsed="false">
      <c r="B55" s="14" t="s">
        <v>280</v>
      </c>
      <c r="C55" s="14" t="s">
        <v>290</v>
      </c>
      <c r="D55" s="15" t="n">
        <v>24</v>
      </c>
      <c r="E55" s="16" t="n">
        <v>4</v>
      </c>
      <c r="F55" s="16" t="n">
        <f aca="false">D55*E55</f>
        <v>96</v>
      </c>
      <c r="G55" s="16" t="n">
        <v>7</v>
      </c>
      <c r="H55" s="16" t="n">
        <f aca="false">D55*G55</f>
        <v>168</v>
      </c>
      <c r="I55" s="16" t="n">
        <f aca="false">H55-F55</f>
        <v>72</v>
      </c>
    </row>
    <row r="56" customFormat="false" ht="15" hidden="false" customHeight="false" outlineLevel="0" collapsed="false">
      <c r="B56" s="14" t="s">
        <v>280</v>
      </c>
      <c r="C56" s="14" t="s">
        <v>291</v>
      </c>
      <c r="D56" s="15" t="n">
        <v>24</v>
      </c>
      <c r="E56" s="16" t="n">
        <v>3</v>
      </c>
      <c r="F56" s="16" t="n">
        <f aca="false">D56*E56</f>
        <v>72</v>
      </c>
      <c r="G56" s="16" t="n">
        <v>5</v>
      </c>
      <c r="H56" s="16" t="n">
        <f aca="false">D56*G56</f>
        <v>120</v>
      </c>
      <c r="I56" s="16" t="n">
        <f aca="false">H56-F56</f>
        <v>48</v>
      </c>
    </row>
    <row r="57" customFormat="false" ht="15" hidden="false" customHeight="false" outlineLevel="0" collapsed="false">
      <c r="B57" s="14" t="s">
        <v>280</v>
      </c>
      <c r="C57" s="14" t="s">
        <v>293</v>
      </c>
      <c r="D57" s="15" t="n">
        <v>24</v>
      </c>
      <c r="E57" s="16" t="n">
        <v>2.5</v>
      </c>
      <c r="F57" s="16" t="n">
        <f aca="false">D57*E57</f>
        <v>60</v>
      </c>
      <c r="G57" s="16" t="n">
        <v>5</v>
      </c>
      <c r="H57" s="16" t="n">
        <f aca="false">D57*G57</f>
        <v>120</v>
      </c>
      <c r="I57" s="16" t="n">
        <f aca="false">H57-F57</f>
        <v>60</v>
      </c>
    </row>
    <row r="58" customFormat="false" ht="15" hidden="false" customHeight="false" outlineLevel="0" collapsed="false">
      <c r="B58" s="14" t="s">
        <v>280</v>
      </c>
      <c r="C58" s="14" t="s">
        <v>292</v>
      </c>
      <c r="D58" s="15" t="n">
        <v>6</v>
      </c>
      <c r="E58" s="16" t="n">
        <v>12</v>
      </c>
      <c r="F58" s="16" t="n">
        <f aca="false">D58*E58</f>
        <v>72</v>
      </c>
      <c r="G58" s="16" t="n">
        <v>20</v>
      </c>
      <c r="H58" s="16" t="n">
        <f aca="false">D58*G58</f>
        <v>120</v>
      </c>
      <c r="I58" s="16" t="n">
        <f aca="false">H58-F58</f>
        <v>48</v>
      </c>
    </row>
    <row r="59" customFormat="false" ht="15" hidden="false" customHeight="false" outlineLevel="0" collapsed="false">
      <c r="B59" s="14" t="s">
        <v>280</v>
      </c>
      <c r="C59" s="14" t="s">
        <v>296</v>
      </c>
      <c r="D59" s="15" t="n">
        <v>6</v>
      </c>
      <c r="E59" s="16" t="n">
        <v>32</v>
      </c>
      <c r="F59" s="16" t="n">
        <f aca="false">D59*E59</f>
        <v>192</v>
      </c>
      <c r="G59" s="16" t="n">
        <v>45</v>
      </c>
      <c r="H59" s="16" t="n">
        <f aca="false">D59*G59</f>
        <v>270</v>
      </c>
      <c r="I59" s="16" t="n">
        <f aca="false">H59-F59</f>
        <v>78</v>
      </c>
    </row>
    <row r="60" customFormat="false" ht="15" hidden="false" customHeight="false" outlineLevel="0" collapsed="false">
      <c r="B60" s="14" t="s">
        <v>183</v>
      </c>
      <c r="C60" s="14" t="s">
        <v>184</v>
      </c>
      <c r="D60" s="15" t="n">
        <v>6</v>
      </c>
      <c r="E60" s="16" t="n">
        <v>43</v>
      </c>
      <c r="F60" s="16" t="n">
        <f aca="false">D60*E60</f>
        <v>258</v>
      </c>
      <c r="G60" s="16" t="n">
        <v>50</v>
      </c>
      <c r="H60" s="16" t="n">
        <f aca="false">D60*G60</f>
        <v>300</v>
      </c>
      <c r="I60" s="16" t="n">
        <f aca="false">H60-F60</f>
        <v>42</v>
      </c>
    </row>
    <row r="61" customFormat="false" ht="15" hidden="false" customHeight="false" outlineLevel="0" collapsed="false">
      <c r="B61" s="14" t="s">
        <v>183</v>
      </c>
      <c r="C61" s="14" t="s">
        <v>185</v>
      </c>
      <c r="D61" s="15" t="n">
        <v>3</v>
      </c>
      <c r="E61" s="16" t="n">
        <v>62</v>
      </c>
      <c r="F61" s="16" t="n">
        <f aca="false">D61*E61</f>
        <v>186</v>
      </c>
      <c r="G61" s="16" t="n">
        <v>72</v>
      </c>
      <c r="H61" s="16" t="n">
        <f aca="false">D61*G61</f>
        <v>216</v>
      </c>
      <c r="I61" s="16" t="n">
        <f aca="false">H61-F61</f>
        <v>30</v>
      </c>
    </row>
    <row r="62" customFormat="false" ht="15" hidden="false" customHeight="false" outlineLevel="0" collapsed="false">
      <c r="B62" s="14" t="s">
        <v>183</v>
      </c>
      <c r="C62" s="14" t="s">
        <v>194</v>
      </c>
      <c r="D62" s="15" t="n">
        <v>24</v>
      </c>
      <c r="E62" s="16" t="n">
        <v>8</v>
      </c>
      <c r="F62" s="16" t="n">
        <f aca="false">D62*E62</f>
        <v>192</v>
      </c>
      <c r="G62" s="16" t="n">
        <v>10</v>
      </c>
      <c r="H62" s="16" t="n">
        <f aca="false">D62*G62</f>
        <v>240</v>
      </c>
      <c r="I62" s="16" t="n">
        <f aca="false">H62-F62</f>
        <v>48</v>
      </c>
    </row>
    <row r="63" customFormat="false" ht="15" hidden="false" customHeight="false" outlineLevel="0" collapsed="false">
      <c r="B63" s="14" t="s">
        <v>195</v>
      </c>
      <c r="C63" s="14" t="s">
        <v>205</v>
      </c>
      <c r="D63" s="15" t="n">
        <v>25</v>
      </c>
      <c r="E63" s="16" t="n">
        <v>4</v>
      </c>
      <c r="F63" s="16" t="n">
        <f aca="false">D63*E63</f>
        <v>100</v>
      </c>
      <c r="G63" s="16" t="n">
        <v>8</v>
      </c>
      <c r="H63" s="16" t="n">
        <f aca="false">D63*G63</f>
        <v>200</v>
      </c>
      <c r="I63" s="16" t="n">
        <f aca="false">H63-F63</f>
        <v>100</v>
      </c>
    </row>
    <row r="64" customFormat="false" ht="15" hidden="false" customHeight="false" outlineLevel="0" collapsed="false">
      <c r="B64" s="14" t="s">
        <v>171</v>
      </c>
      <c r="C64" s="14" t="s">
        <v>174</v>
      </c>
      <c r="D64" s="15" t="n">
        <v>25</v>
      </c>
      <c r="E64" s="16" t="n">
        <v>2.5</v>
      </c>
      <c r="F64" s="16" t="n">
        <f aca="false">D64*E64</f>
        <v>62.5</v>
      </c>
      <c r="G64" s="16" t="n">
        <v>4</v>
      </c>
      <c r="H64" s="16" t="n">
        <f aca="false">D64*G64</f>
        <v>100</v>
      </c>
      <c r="I64" s="16" t="n">
        <f aca="false">H64-F64</f>
        <v>37.5</v>
      </c>
    </row>
    <row r="66" customFormat="false" ht="15" hidden="false" customHeight="false" outlineLevel="0" collapsed="false">
      <c r="B66" s="27" t="s">
        <v>370</v>
      </c>
      <c r="C66" s="27"/>
      <c r="D66" s="27"/>
      <c r="E66" s="27"/>
      <c r="F66" s="28" t="n">
        <f aca="false">SUM(F6:F64)</f>
        <v>8191.5</v>
      </c>
      <c r="H66" s="28" t="n">
        <f aca="false">SUM(H6:H64)</f>
        <v>11233</v>
      </c>
      <c r="I66" s="28" t="n">
        <f aca="false">SUM(I6:I64)</f>
        <v>3041.5</v>
      </c>
    </row>
    <row r="67" customFormat="false" ht="15" hidden="false" customHeight="false" outlineLevel="0" collapsed="false">
      <c r="B67" s="29" t="s">
        <v>371</v>
      </c>
      <c r="C67" s="29"/>
      <c r="D67" s="29"/>
      <c r="E67" s="29"/>
      <c r="F67" s="30" t="n">
        <f aca="false">F66*0.15</f>
        <v>1228.725</v>
      </c>
    </row>
    <row r="68" customFormat="false" ht="15" hidden="false" customHeight="false" outlineLevel="0" collapsed="false">
      <c r="B68" s="31" t="s">
        <v>372</v>
      </c>
      <c r="C68" s="31"/>
      <c r="D68" s="31"/>
      <c r="E68" s="31"/>
      <c r="F68" s="32" t="n">
        <f aca="false">F66+F67</f>
        <v>9420.225</v>
      </c>
    </row>
    <row r="69" customFormat="false" ht="15" hidden="false" customHeight="false" outlineLevel="0" collapsed="false">
      <c r="B69" s="2" t="s">
        <v>376</v>
      </c>
      <c r="C69" s="2"/>
      <c r="D69" s="2"/>
      <c r="E69" s="2"/>
      <c r="F69" s="2"/>
      <c r="G69" s="2"/>
      <c r="H69" s="2"/>
      <c r="I69" s="2"/>
    </row>
  </sheetData>
  <autoFilter ref="B5:I64"/>
  <mergeCells count="6">
    <mergeCell ref="B2:I2"/>
    <mergeCell ref="B3:I3"/>
    <mergeCell ref="B66:E66"/>
    <mergeCell ref="B67:E67"/>
    <mergeCell ref="B68:E68"/>
    <mergeCell ref="B69:I6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42"/>
    <col collapsed="false" customWidth="true" hidden="false" outlineLevel="0" max="4" min="4" style="0" width="10"/>
    <col collapsed="false" customWidth="true" hidden="false" outlineLevel="0" max="9" min="5" style="0" width="16"/>
  </cols>
  <sheetData>
    <row r="2" customFormat="false" ht="22.05" hidden="false" customHeight="false" outlineLevel="0" collapsed="false">
      <c r="B2" s="1" t="s">
        <v>377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 t="s">
        <v>378</v>
      </c>
      <c r="C3" s="2"/>
      <c r="D3" s="2"/>
      <c r="E3" s="2"/>
      <c r="F3" s="2"/>
      <c r="G3" s="2"/>
      <c r="H3" s="2"/>
      <c r="I3" s="2"/>
    </row>
    <row r="5" customFormat="false" ht="27.75" hidden="false" customHeight="true" outlineLevel="0" collapsed="false">
      <c r="B5" s="8" t="s">
        <v>33</v>
      </c>
      <c r="C5" s="8" t="s">
        <v>34</v>
      </c>
      <c r="D5" s="8" t="s">
        <v>366</v>
      </c>
      <c r="E5" s="8" t="s">
        <v>36</v>
      </c>
      <c r="F5" s="8" t="s">
        <v>367</v>
      </c>
      <c r="G5" s="8" t="s">
        <v>37</v>
      </c>
      <c r="H5" s="8" t="s">
        <v>368</v>
      </c>
      <c r="I5" s="8" t="s">
        <v>369</v>
      </c>
    </row>
    <row r="6" customFormat="false" ht="15" hidden="false" customHeight="false" outlineLevel="0" collapsed="false">
      <c r="B6" s="14" t="s">
        <v>41</v>
      </c>
      <c r="C6" s="14" t="s">
        <v>42</v>
      </c>
      <c r="D6" s="15" t="n">
        <v>25</v>
      </c>
      <c r="E6" s="16" t="n">
        <v>12.5</v>
      </c>
      <c r="F6" s="16" t="n">
        <f aca="false">D6*E6</f>
        <v>312.5</v>
      </c>
      <c r="G6" s="16" t="n">
        <v>16</v>
      </c>
      <c r="H6" s="16" t="n">
        <f aca="false">D6*G6</f>
        <v>400</v>
      </c>
      <c r="I6" s="16" t="n">
        <f aca="false">H6-F6</f>
        <v>87.5</v>
      </c>
    </row>
    <row r="7" customFormat="false" ht="15" hidden="false" customHeight="false" outlineLevel="0" collapsed="false">
      <c r="B7" s="14" t="s">
        <v>41</v>
      </c>
      <c r="C7" s="14" t="s">
        <v>45</v>
      </c>
      <c r="D7" s="15" t="n">
        <v>12</v>
      </c>
      <c r="E7" s="16" t="n">
        <v>13</v>
      </c>
      <c r="F7" s="16" t="n">
        <f aca="false">D7*E7</f>
        <v>156</v>
      </c>
      <c r="G7" s="16" t="n">
        <v>17</v>
      </c>
      <c r="H7" s="16" t="n">
        <f aca="false">D7*G7</f>
        <v>204</v>
      </c>
      <c r="I7" s="16" t="n">
        <f aca="false">H7-F7</f>
        <v>48</v>
      </c>
    </row>
    <row r="8" customFormat="false" ht="15" hidden="false" customHeight="false" outlineLevel="0" collapsed="false">
      <c r="B8" s="14" t="s">
        <v>41</v>
      </c>
      <c r="C8" s="14" t="s">
        <v>47</v>
      </c>
      <c r="D8" s="15" t="n">
        <v>12</v>
      </c>
      <c r="E8" s="16" t="n">
        <v>12</v>
      </c>
      <c r="F8" s="16" t="n">
        <f aca="false">D8*E8</f>
        <v>144</v>
      </c>
      <c r="G8" s="16" t="n">
        <v>16</v>
      </c>
      <c r="H8" s="16" t="n">
        <f aca="false">D8*G8</f>
        <v>192</v>
      </c>
      <c r="I8" s="16" t="n">
        <f aca="false">H8-F8</f>
        <v>48</v>
      </c>
    </row>
    <row r="9" customFormat="false" ht="15" hidden="false" customHeight="false" outlineLevel="0" collapsed="false">
      <c r="B9" s="14" t="s">
        <v>41</v>
      </c>
      <c r="C9" s="14" t="s">
        <v>44</v>
      </c>
      <c r="D9" s="15" t="n">
        <v>12</v>
      </c>
      <c r="E9" s="16" t="n">
        <v>3</v>
      </c>
      <c r="F9" s="16" t="n">
        <f aca="false">D9*E9</f>
        <v>36</v>
      </c>
      <c r="G9" s="16" t="n">
        <v>5</v>
      </c>
      <c r="H9" s="16" t="n">
        <f aca="false">D9*G9</f>
        <v>60</v>
      </c>
      <c r="I9" s="16" t="n">
        <f aca="false">H9-F9</f>
        <v>24</v>
      </c>
    </row>
    <row r="10" customFormat="false" ht="15" hidden="false" customHeight="false" outlineLevel="0" collapsed="false">
      <c r="B10" s="14" t="s">
        <v>53</v>
      </c>
      <c r="C10" s="14" t="s">
        <v>54</v>
      </c>
      <c r="D10" s="15" t="n">
        <v>12</v>
      </c>
      <c r="E10" s="16" t="n">
        <v>11</v>
      </c>
      <c r="F10" s="16" t="n">
        <f aca="false">D10*E10</f>
        <v>132</v>
      </c>
      <c r="G10" s="16" t="n">
        <v>15</v>
      </c>
      <c r="H10" s="16" t="n">
        <f aca="false">D10*G10</f>
        <v>180</v>
      </c>
      <c r="I10" s="16" t="n">
        <f aca="false">H10-F10</f>
        <v>48</v>
      </c>
    </row>
    <row r="11" customFormat="false" ht="15" hidden="false" customHeight="false" outlineLevel="0" collapsed="false">
      <c r="B11" s="14" t="s">
        <v>53</v>
      </c>
      <c r="C11" s="14" t="s">
        <v>55</v>
      </c>
      <c r="D11" s="15" t="n">
        <v>12</v>
      </c>
      <c r="E11" s="16" t="n">
        <v>15</v>
      </c>
      <c r="F11" s="16" t="n">
        <f aca="false">D11*E11</f>
        <v>180</v>
      </c>
      <c r="G11" s="16" t="n">
        <v>20</v>
      </c>
      <c r="H11" s="16" t="n">
        <f aca="false">D11*G11</f>
        <v>240</v>
      </c>
      <c r="I11" s="16" t="n">
        <f aca="false">H11-F11</f>
        <v>60</v>
      </c>
    </row>
    <row r="12" customFormat="false" ht="15" hidden="false" customHeight="false" outlineLevel="0" collapsed="false">
      <c r="B12" s="14" t="s">
        <v>53</v>
      </c>
      <c r="C12" s="14" t="s">
        <v>58</v>
      </c>
      <c r="D12" s="15" t="n">
        <v>24</v>
      </c>
      <c r="E12" s="16" t="n">
        <v>6</v>
      </c>
      <c r="F12" s="16" t="n">
        <f aca="false">D12*E12</f>
        <v>144</v>
      </c>
      <c r="G12" s="16" t="n">
        <v>9</v>
      </c>
      <c r="H12" s="16" t="n">
        <f aca="false">D12*G12</f>
        <v>216</v>
      </c>
      <c r="I12" s="16" t="n">
        <f aca="false">H12-F12</f>
        <v>72</v>
      </c>
    </row>
    <row r="13" customFormat="false" ht="15" hidden="false" customHeight="false" outlineLevel="0" collapsed="false">
      <c r="B13" s="14" t="s">
        <v>53</v>
      </c>
      <c r="C13" s="14" t="s">
        <v>59</v>
      </c>
      <c r="D13" s="15" t="n">
        <v>12</v>
      </c>
      <c r="E13" s="16" t="n">
        <v>5.5</v>
      </c>
      <c r="F13" s="16" t="n">
        <f aca="false">D13*E13</f>
        <v>66</v>
      </c>
      <c r="G13" s="16" t="n">
        <v>8</v>
      </c>
      <c r="H13" s="16" t="n">
        <f aca="false">D13*G13</f>
        <v>96</v>
      </c>
      <c r="I13" s="16" t="n">
        <f aca="false">H13-F13</f>
        <v>30</v>
      </c>
    </row>
    <row r="14" customFormat="false" ht="15" hidden="false" customHeight="false" outlineLevel="0" collapsed="false">
      <c r="B14" s="14" t="s">
        <v>94</v>
      </c>
      <c r="C14" s="14" t="s">
        <v>95</v>
      </c>
      <c r="D14" s="15" t="n">
        <v>25</v>
      </c>
      <c r="E14" s="16" t="n">
        <v>14.5</v>
      </c>
      <c r="F14" s="16" t="n">
        <f aca="false">D14*E14</f>
        <v>362.5</v>
      </c>
      <c r="G14" s="16" t="n">
        <v>18</v>
      </c>
      <c r="H14" s="16" t="n">
        <f aca="false">D14*G14</f>
        <v>450</v>
      </c>
      <c r="I14" s="16" t="n">
        <f aca="false">H14-F14</f>
        <v>87.5</v>
      </c>
    </row>
    <row r="15" customFormat="false" ht="15" hidden="false" customHeight="false" outlineLevel="0" collapsed="false">
      <c r="B15" s="14" t="s">
        <v>94</v>
      </c>
      <c r="C15" s="14" t="s">
        <v>96</v>
      </c>
      <c r="D15" s="15" t="n">
        <v>12</v>
      </c>
      <c r="E15" s="16" t="n">
        <v>14.5</v>
      </c>
      <c r="F15" s="16" t="n">
        <f aca="false">D15*E15</f>
        <v>174</v>
      </c>
      <c r="G15" s="16" t="n">
        <v>18</v>
      </c>
      <c r="H15" s="16" t="n">
        <f aca="false">D15*G15</f>
        <v>216</v>
      </c>
      <c r="I15" s="16" t="n">
        <f aca="false">H15-F15</f>
        <v>42</v>
      </c>
    </row>
    <row r="16" customFormat="false" ht="15" hidden="false" customHeight="false" outlineLevel="0" collapsed="false">
      <c r="B16" s="14" t="s">
        <v>94</v>
      </c>
      <c r="C16" s="14" t="s">
        <v>97</v>
      </c>
      <c r="D16" s="15" t="n">
        <v>12</v>
      </c>
      <c r="E16" s="16" t="n">
        <v>14.5</v>
      </c>
      <c r="F16" s="16" t="n">
        <f aca="false">D16*E16</f>
        <v>174</v>
      </c>
      <c r="G16" s="16" t="n">
        <v>18</v>
      </c>
      <c r="H16" s="16" t="n">
        <f aca="false">D16*G16</f>
        <v>216</v>
      </c>
      <c r="I16" s="16" t="n">
        <f aca="false">H16-F16</f>
        <v>42</v>
      </c>
    </row>
    <row r="17" customFormat="false" ht="15" hidden="false" customHeight="false" outlineLevel="0" collapsed="false">
      <c r="B17" s="14" t="s">
        <v>94</v>
      </c>
      <c r="C17" s="14" t="s">
        <v>98</v>
      </c>
      <c r="D17" s="15" t="n">
        <v>24</v>
      </c>
      <c r="E17" s="16" t="n">
        <v>10.5</v>
      </c>
      <c r="F17" s="16" t="n">
        <f aca="false">D17*E17</f>
        <v>252</v>
      </c>
      <c r="G17" s="16" t="n">
        <v>14</v>
      </c>
      <c r="H17" s="16" t="n">
        <f aca="false">D17*G17</f>
        <v>336</v>
      </c>
      <c r="I17" s="16" t="n">
        <f aca="false">H17-F17</f>
        <v>84</v>
      </c>
    </row>
    <row r="18" customFormat="false" ht="15" hidden="false" customHeight="false" outlineLevel="0" collapsed="false">
      <c r="B18" s="14" t="s">
        <v>94</v>
      </c>
      <c r="C18" s="14" t="s">
        <v>99</v>
      </c>
      <c r="D18" s="15" t="n">
        <v>12</v>
      </c>
      <c r="E18" s="16" t="n">
        <v>10.5</v>
      </c>
      <c r="F18" s="16" t="n">
        <f aca="false">D18*E18</f>
        <v>126</v>
      </c>
      <c r="G18" s="16" t="n">
        <v>14</v>
      </c>
      <c r="H18" s="16" t="n">
        <f aca="false">D18*G18</f>
        <v>168</v>
      </c>
      <c r="I18" s="16" t="n">
        <f aca="false">H18-F18</f>
        <v>42</v>
      </c>
    </row>
    <row r="19" customFormat="false" ht="15" hidden="false" customHeight="false" outlineLevel="0" collapsed="false">
      <c r="B19" s="14" t="s">
        <v>94</v>
      </c>
      <c r="C19" s="14" t="s">
        <v>102</v>
      </c>
      <c r="D19" s="15" t="n">
        <v>12</v>
      </c>
      <c r="E19" s="16" t="n">
        <v>21</v>
      </c>
      <c r="F19" s="16" t="n">
        <f aca="false">D19*E19</f>
        <v>252</v>
      </c>
      <c r="G19" s="16" t="n">
        <v>26</v>
      </c>
      <c r="H19" s="16" t="n">
        <f aca="false">D19*G19</f>
        <v>312</v>
      </c>
      <c r="I19" s="16" t="n">
        <f aca="false">H19-F19</f>
        <v>60</v>
      </c>
    </row>
    <row r="20" customFormat="false" ht="15" hidden="false" customHeight="false" outlineLevel="0" collapsed="false">
      <c r="B20" s="14" t="s">
        <v>111</v>
      </c>
      <c r="C20" s="14" t="s">
        <v>112</v>
      </c>
      <c r="D20" s="15" t="n">
        <v>12</v>
      </c>
      <c r="E20" s="16" t="n">
        <v>22.5</v>
      </c>
      <c r="F20" s="16" t="n">
        <f aca="false">D20*E20</f>
        <v>270</v>
      </c>
      <c r="G20" s="16" t="n">
        <v>28</v>
      </c>
      <c r="H20" s="16" t="n">
        <f aca="false">D20*G20</f>
        <v>336</v>
      </c>
      <c r="I20" s="16" t="n">
        <f aca="false">H20-F20</f>
        <v>66</v>
      </c>
    </row>
    <row r="21" customFormat="false" ht="15" hidden="false" customHeight="false" outlineLevel="0" collapsed="false">
      <c r="B21" s="14" t="s">
        <v>111</v>
      </c>
      <c r="C21" s="14" t="s">
        <v>113</v>
      </c>
      <c r="D21" s="15" t="n">
        <v>6</v>
      </c>
      <c r="E21" s="16" t="n">
        <v>22.5</v>
      </c>
      <c r="F21" s="16" t="n">
        <f aca="false">D21*E21</f>
        <v>135</v>
      </c>
      <c r="G21" s="16" t="n">
        <v>28</v>
      </c>
      <c r="H21" s="16" t="n">
        <f aca="false">D21*G21</f>
        <v>168</v>
      </c>
      <c r="I21" s="16" t="n">
        <f aca="false">H21-F21</f>
        <v>33</v>
      </c>
    </row>
    <row r="22" customFormat="false" ht="15" hidden="false" customHeight="false" outlineLevel="0" collapsed="false">
      <c r="B22" s="14" t="s">
        <v>111</v>
      </c>
      <c r="C22" s="14" t="s">
        <v>114</v>
      </c>
      <c r="D22" s="15" t="n">
        <v>6</v>
      </c>
      <c r="E22" s="16" t="n">
        <v>21</v>
      </c>
      <c r="F22" s="16" t="n">
        <f aca="false">D22*E22</f>
        <v>126</v>
      </c>
      <c r="G22" s="16" t="n">
        <v>26</v>
      </c>
      <c r="H22" s="16" t="n">
        <f aca="false">D22*G22</f>
        <v>156</v>
      </c>
      <c r="I22" s="16" t="n">
        <f aca="false">H22-F22</f>
        <v>30</v>
      </c>
    </row>
    <row r="23" customFormat="false" ht="15" hidden="false" customHeight="false" outlineLevel="0" collapsed="false">
      <c r="B23" s="14" t="s">
        <v>111</v>
      </c>
      <c r="C23" s="14" t="s">
        <v>117</v>
      </c>
      <c r="D23" s="15" t="n">
        <v>6</v>
      </c>
      <c r="E23" s="16" t="n">
        <v>42</v>
      </c>
      <c r="F23" s="16" t="n">
        <f aca="false">D23*E23</f>
        <v>252</v>
      </c>
      <c r="G23" s="16" t="n">
        <v>50</v>
      </c>
      <c r="H23" s="16" t="n">
        <f aca="false">D23*G23</f>
        <v>300</v>
      </c>
      <c r="I23" s="16" t="n">
        <f aca="false">H23-F23</f>
        <v>48</v>
      </c>
    </row>
    <row r="24" customFormat="false" ht="15" hidden="false" customHeight="false" outlineLevel="0" collapsed="false">
      <c r="B24" s="14" t="s">
        <v>111</v>
      </c>
      <c r="C24" s="14" t="s">
        <v>119</v>
      </c>
      <c r="D24" s="15" t="n">
        <v>3</v>
      </c>
      <c r="E24" s="16" t="n">
        <v>32</v>
      </c>
      <c r="F24" s="16" t="n">
        <f aca="false">D24*E24</f>
        <v>96</v>
      </c>
      <c r="G24" s="16" t="n">
        <v>38</v>
      </c>
      <c r="H24" s="16" t="n">
        <f aca="false">D24*G24</f>
        <v>114</v>
      </c>
      <c r="I24" s="16" t="n">
        <f aca="false">H24-F24</f>
        <v>18</v>
      </c>
    </row>
    <row r="25" customFormat="false" ht="15" hidden="false" customHeight="false" outlineLevel="0" collapsed="false">
      <c r="B25" s="14" t="s">
        <v>111</v>
      </c>
      <c r="C25" s="14" t="s">
        <v>123</v>
      </c>
      <c r="D25" s="15" t="n">
        <v>6</v>
      </c>
      <c r="E25" s="16" t="n">
        <v>41</v>
      </c>
      <c r="F25" s="16" t="n">
        <f aca="false">D25*E25</f>
        <v>246</v>
      </c>
      <c r="G25" s="16" t="n">
        <v>48</v>
      </c>
      <c r="H25" s="16" t="n">
        <f aca="false">D25*G25</f>
        <v>288</v>
      </c>
      <c r="I25" s="16" t="n">
        <f aca="false">H25-F25</f>
        <v>42</v>
      </c>
    </row>
    <row r="26" customFormat="false" ht="15" hidden="false" customHeight="false" outlineLevel="0" collapsed="false">
      <c r="B26" s="14" t="s">
        <v>111</v>
      </c>
      <c r="C26" s="14" t="s">
        <v>125</v>
      </c>
      <c r="D26" s="15" t="n">
        <v>6</v>
      </c>
      <c r="E26" s="16" t="n">
        <v>18</v>
      </c>
      <c r="F26" s="16" t="n">
        <f aca="false">D26*E26</f>
        <v>108</v>
      </c>
      <c r="G26" s="16" t="n">
        <v>24</v>
      </c>
      <c r="H26" s="16" t="n">
        <f aca="false">D26*G26</f>
        <v>144</v>
      </c>
      <c r="I26" s="16" t="n">
        <f aca="false">H26-F26</f>
        <v>36</v>
      </c>
    </row>
    <row r="27" customFormat="false" ht="15" hidden="false" customHeight="false" outlineLevel="0" collapsed="false">
      <c r="B27" s="14" t="s">
        <v>128</v>
      </c>
      <c r="C27" s="14" t="s">
        <v>129</v>
      </c>
      <c r="D27" s="15" t="n">
        <v>25</v>
      </c>
      <c r="E27" s="16" t="n">
        <v>8.5</v>
      </c>
      <c r="F27" s="16" t="n">
        <f aca="false">D27*E27</f>
        <v>212.5</v>
      </c>
      <c r="G27" s="16" t="n">
        <v>12</v>
      </c>
      <c r="H27" s="16" t="n">
        <f aca="false">D27*G27</f>
        <v>300</v>
      </c>
      <c r="I27" s="16" t="n">
        <f aca="false">H27-F27</f>
        <v>87.5</v>
      </c>
    </row>
    <row r="28" customFormat="false" ht="15" hidden="false" customHeight="false" outlineLevel="0" collapsed="false">
      <c r="B28" s="14" t="s">
        <v>128</v>
      </c>
      <c r="C28" s="14" t="s">
        <v>130</v>
      </c>
      <c r="D28" s="15" t="n">
        <v>12</v>
      </c>
      <c r="E28" s="16" t="n">
        <v>8.5</v>
      </c>
      <c r="F28" s="16" t="n">
        <f aca="false">D28*E28</f>
        <v>102</v>
      </c>
      <c r="G28" s="16" t="n">
        <v>12</v>
      </c>
      <c r="H28" s="16" t="n">
        <f aca="false">D28*G28</f>
        <v>144</v>
      </c>
      <c r="I28" s="16" t="n">
        <f aca="false">H28-F28</f>
        <v>42</v>
      </c>
    </row>
    <row r="29" customFormat="false" ht="15" hidden="false" customHeight="false" outlineLevel="0" collapsed="false">
      <c r="B29" s="14" t="s">
        <v>128</v>
      </c>
      <c r="C29" s="14" t="s">
        <v>132</v>
      </c>
      <c r="D29" s="15" t="n">
        <v>25</v>
      </c>
      <c r="E29" s="16" t="n">
        <v>9</v>
      </c>
      <c r="F29" s="16" t="n">
        <f aca="false">D29*E29</f>
        <v>225</v>
      </c>
      <c r="G29" s="16" t="n">
        <v>13</v>
      </c>
      <c r="H29" s="16" t="n">
        <f aca="false">D29*G29</f>
        <v>325</v>
      </c>
      <c r="I29" s="16" t="n">
        <f aca="false">H29-F29</f>
        <v>100</v>
      </c>
    </row>
    <row r="30" customFormat="false" ht="15" hidden="false" customHeight="false" outlineLevel="0" collapsed="false">
      <c r="B30" s="14" t="s">
        <v>128</v>
      </c>
      <c r="C30" s="14" t="s">
        <v>133</v>
      </c>
      <c r="D30" s="15" t="n">
        <v>12</v>
      </c>
      <c r="E30" s="16" t="n">
        <v>8.5</v>
      </c>
      <c r="F30" s="16" t="n">
        <f aca="false">D30*E30</f>
        <v>102</v>
      </c>
      <c r="G30" s="16" t="n">
        <v>12</v>
      </c>
      <c r="H30" s="16" t="n">
        <f aca="false">D30*G30</f>
        <v>144</v>
      </c>
      <c r="I30" s="16" t="n">
        <f aca="false">H30-F30</f>
        <v>42</v>
      </c>
    </row>
    <row r="31" customFormat="false" ht="15" hidden="false" customHeight="false" outlineLevel="0" collapsed="false">
      <c r="B31" s="14" t="s">
        <v>128</v>
      </c>
      <c r="C31" s="14" t="s">
        <v>138</v>
      </c>
      <c r="D31" s="15" t="n">
        <v>12</v>
      </c>
      <c r="E31" s="16" t="n">
        <v>8.5</v>
      </c>
      <c r="F31" s="16" t="n">
        <f aca="false">D31*E31</f>
        <v>102</v>
      </c>
      <c r="G31" s="16" t="n">
        <v>12</v>
      </c>
      <c r="H31" s="16" t="n">
        <f aca="false">D31*G31</f>
        <v>144</v>
      </c>
      <c r="I31" s="16" t="n">
        <f aca="false">H31-F31</f>
        <v>42</v>
      </c>
    </row>
    <row r="32" customFormat="false" ht="15" hidden="false" customHeight="false" outlineLevel="0" collapsed="false">
      <c r="B32" s="14" t="s">
        <v>140</v>
      </c>
      <c r="C32" s="14" t="s">
        <v>143</v>
      </c>
      <c r="D32" s="15" t="n">
        <v>25</v>
      </c>
      <c r="E32" s="16" t="n">
        <v>8</v>
      </c>
      <c r="F32" s="16" t="n">
        <f aca="false">D32*E32</f>
        <v>200</v>
      </c>
      <c r="G32" s="16" t="n">
        <v>12</v>
      </c>
      <c r="H32" s="16" t="n">
        <f aca="false">D32*G32</f>
        <v>300</v>
      </c>
      <c r="I32" s="16" t="n">
        <f aca="false">H32-F32</f>
        <v>100</v>
      </c>
    </row>
    <row r="33" customFormat="false" ht="15" hidden="false" customHeight="false" outlineLevel="0" collapsed="false">
      <c r="B33" s="14" t="s">
        <v>140</v>
      </c>
      <c r="C33" s="14" t="s">
        <v>147</v>
      </c>
      <c r="D33" s="15" t="n">
        <v>25</v>
      </c>
      <c r="E33" s="16" t="n">
        <v>8</v>
      </c>
      <c r="F33" s="16" t="n">
        <f aca="false">D33*E33</f>
        <v>200</v>
      </c>
      <c r="G33" s="16" t="n">
        <v>12</v>
      </c>
      <c r="H33" s="16" t="n">
        <f aca="false">D33*G33</f>
        <v>300</v>
      </c>
      <c r="I33" s="16" t="n">
        <f aca="false">H33-F33</f>
        <v>100</v>
      </c>
    </row>
    <row r="34" customFormat="false" ht="15" hidden="false" customHeight="false" outlineLevel="0" collapsed="false">
      <c r="B34" s="14" t="s">
        <v>140</v>
      </c>
      <c r="C34" s="14" t="s">
        <v>141</v>
      </c>
      <c r="D34" s="15" t="n">
        <v>12</v>
      </c>
      <c r="E34" s="16" t="n">
        <v>16</v>
      </c>
      <c r="F34" s="16" t="n">
        <f aca="false">D34*E34</f>
        <v>192</v>
      </c>
      <c r="G34" s="16" t="n">
        <v>22</v>
      </c>
      <c r="H34" s="16" t="n">
        <f aca="false">D34*G34</f>
        <v>264</v>
      </c>
      <c r="I34" s="16" t="n">
        <f aca="false">H34-F34</f>
        <v>72</v>
      </c>
    </row>
    <row r="35" customFormat="false" ht="15" hidden="false" customHeight="false" outlineLevel="0" collapsed="false">
      <c r="B35" s="14" t="s">
        <v>140</v>
      </c>
      <c r="C35" s="14" t="s">
        <v>142</v>
      </c>
      <c r="D35" s="15" t="n">
        <v>12</v>
      </c>
      <c r="E35" s="16" t="n">
        <v>16</v>
      </c>
      <c r="F35" s="16" t="n">
        <f aca="false">D35*E35</f>
        <v>192</v>
      </c>
      <c r="G35" s="16" t="n">
        <v>22</v>
      </c>
      <c r="H35" s="16" t="n">
        <f aca="false">D35*G35</f>
        <v>264</v>
      </c>
      <c r="I35" s="16" t="n">
        <f aca="false">H35-F35</f>
        <v>72</v>
      </c>
    </row>
    <row r="36" customFormat="false" ht="15" hidden="false" customHeight="false" outlineLevel="0" collapsed="false">
      <c r="B36" s="14" t="s">
        <v>140</v>
      </c>
      <c r="C36" s="14" t="s">
        <v>152</v>
      </c>
      <c r="D36" s="15" t="n">
        <v>12</v>
      </c>
      <c r="E36" s="16" t="n">
        <v>11</v>
      </c>
      <c r="F36" s="16" t="n">
        <f aca="false">D36*E36</f>
        <v>132</v>
      </c>
      <c r="G36" s="16" t="n">
        <v>15</v>
      </c>
      <c r="H36" s="16" t="n">
        <f aca="false">D36*G36</f>
        <v>180</v>
      </c>
      <c r="I36" s="16" t="n">
        <f aca="false">H36-F36</f>
        <v>48</v>
      </c>
    </row>
    <row r="37" customFormat="false" ht="15" hidden="false" customHeight="false" outlineLevel="0" collapsed="false">
      <c r="B37" s="14" t="s">
        <v>156</v>
      </c>
      <c r="C37" s="14" t="s">
        <v>157</v>
      </c>
      <c r="D37" s="15" t="n">
        <v>175</v>
      </c>
      <c r="E37" s="16" t="n">
        <v>0.55</v>
      </c>
      <c r="F37" s="16" t="n">
        <f aca="false">D37*E37</f>
        <v>96.25</v>
      </c>
      <c r="G37" s="16" t="n">
        <v>1</v>
      </c>
      <c r="H37" s="16" t="n">
        <f aca="false">D37*G37</f>
        <v>175</v>
      </c>
      <c r="I37" s="16" t="n">
        <f aca="false">H37-F37</f>
        <v>78.75</v>
      </c>
    </row>
    <row r="38" customFormat="false" ht="15" hidden="false" customHeight="false" outlineLevel="0" collapsed="false">
      <c r="B38" s="14" t="s">
        <v>156</v>
      </c>
      <c r="C38" s="14" t="s">
        <v>160</v>
      </c>
      <c r="D38" s="15" t="n">
        <v>50</v>
      </c>
      <c r="E38" s="16" t="n">
        <v>1.5</v>
      </c>
      <c r="F38" s="16" t="n">
        <f aca="false">D38*E38</f>
        <v>75</v>
      </c>
      <c r="G38" s="16" t="n">
        <v>3</v>
      </c>
      <c r="H38" s="16" t="n">
        <f aca="false">D38*G38</f>
        <v>150</v>
      </c>
      <c r="I38" s="16" t="n">
        <f aca="false">H38-F38</f>
        <v>75</v>
      </c>
    </row>
    <row r="39" customFormat="false" ht="15" hidden="false" customHeight="false" outlineLevel="0" collapsed="false">
      <c r="B39" s="14" t="s">
        <v>156</v>
      </c>
      <c r="C39" s="14" t="s">
        <v>161</v>
      </c>
      <c r="D39" s="15" t="n">
        <v>12</v>
      </c>
      <c r="E39" s="16" t="n">
        <v>7</v>
      </c>
      <c r="F39" s="16" t="n">
        <f aca="false">D39*E39</f>
        <v>84</v>
      </c>
      <c r="G39" s="16" t="n">
        <v>10</v>
      </c>
      <c r="H39" s="16" t="n">
        <f aca="false">D39*G39</f>
        <v>120</v>
      </c>
      <c r="I39" s="16" t="n">
        <f aca="false">H39-F39</f>
        <v>36</v>
      </c>
    </row>
    <row r="40" customFormat="false" ht="15" hidden="false" customHeight="false" outlineLevel="0" collapsed="false">
      <c r="B40" s="14" t="s">
        <v>156</v>
      </c>
      <c r="C40" s="14" t="s">
        <v>162</v>
      </c>
      <c r="D40" s="15" t="n">
        <v>12</v>
      </c>
      <c r="E40" s="16" t="n">
        <v>10</v>
      </c>
      <c r="F40" s="16" t="n">
        <f aca="false">D40*E40</f>
        <v>120</v>
      </c>
      <c r="G40" s="16" t="n">
        <v>15</v>
      </c>
      <c r="H40" s="16" t="n">
        <f aca="false">D40*G40</f>
        <v>180</v>
      </c>
      <c r="I40" s="16" t="n">
        <f aca="false">H40-F40</f>
        <v>60</v>
      </c>
    </row>
    <row r="41" customFormat="false" ht="15" hidden="false" customHeight="false" outlineLevel="0" collapsed="false">
      <c r="B41" s="14" t="s">
        <v>156</v>
      </c>
      <c r="C41" s="14" t="s">
        <v>159</v>
      </c>
      <c r="D41" s="15" t="n">
        <v>12</v>
      </c>
      <c r="E41" s="16" t="n">
        <v>14</v>
      </c>
      <c r="F41" s="16" t="n">
        <f aca="false">D41*E41</f>
        <v>168</v>
      </c>
      <c r="G41" s="16" t="n">
        <v>18</v>
      </c>
      <c r="H41" s="16" t="n">
        <f aca="false">D41*G41</f>
        <v>216</v>
      </c>
      <c r="I41" s="16" t="n">
        <f aca="false">H41-F41</f>
        <v>48</v>
      </c>
    </row>
    <row r="42" customFormat="false" ht="15" hidden="false" customHeight="false" outlineLevel="0" collapsed="false">
      <c r="B42" s="14" t="s">
        <v>75</v>
      </c>
      <c r="C42" s="14" t="s">
        <v>76</v>
      </c>
      <c r="D42" s="15" t="n">
        <v>20</v>
      </c>
      <c r="E42" s="16" t="n">
        <v>16.5</v>
      </c>
      <c r="F42" s="16" t="n">
        <f aca="false">D42*E42</f>
        <v>330</v>
      </c>
      <c r="G42" s="16" t="n">
        <v>22</v>
      </c>
      <c r="H42" s="16" t="n">
        <f aca="false">D42*G42</f>
        <v>440</v>
      </c>
      <c r="I42" s="16" t="n">
        <f aca="false">H42-F42</f>
        <v>110</v>
      </c>
    </row>
    <row r="43" customFormat="false" ht="15" hidden="false" customHeight="false" outlineLevel="0" collapsed="false">
      <c r="B43" s="14" t="s">
        <v>75</v>
      </c>
      <c r="C43" s="14" t="s">
        <v>79</v>
      </c>
      <c r="D43" s="15" t="n">
        <v>12</v>
      </c>
      <c r="E43" s="16" t="n">
        <v>16.5</v>
      </c>
      <c r="F43" s="16" t="n">
        <f aca="false">D43*E43</f>
        <v>198</v>
      </c>
      <c r="G43" s="16" t="n">
        <v>22</v>
      </c>
      <c r="H43" s="16" t="n">
        <f aca="false">D43*G43</f>
        <v>264</v>
      </c>
      <c r="I43" s="16" t="n">
        <f aca="false">H43-F43</f>
        <v>66</v>
      </c>
    </row>
    <row r="44" customFormat="false" ht="15" hidden="false" customHeight="false" outlineLevel="0" collapsed="false">
      <c r="B44" s="14" t="s">
        <v>75</v>
      </c>
      <c r="C44" s="14" t="s">
        <v>80</v>
      </c>
      <c r="D44" s="15" t="n">
        <v>12</v>
      </c>
      <c r="E44" s="16" t="n">
        <v>16.5</v>
      </c>
      <c r="F44" s="16" t="n">
        <f aca="false">D44*E44</f>
        <v>198</v>
      </c>
      <c r="G44" s="16" t="n">
        <v>22</v>
      </c>
      <c r="H44" s="16" t="n">
        <f aca="false">D44*G44</f>
        <v>264</v>
      </c>
      <c r="I44" s="16" t="n">
        <f aca="false">H44-F44</f>
        <v>66</v>
      </c>
    </row>
    <row r="45" customFormat="false" ht="15" hidden="false" customHeight="false" outlineLevel="0" collapsed="false">
      <c r="B45" s="14" t="s">
        <v>75</v>
      </c>
      <c r="C45" s="14" t="s">
        <v>78</v>
      </c>
      <c r="D45" s="15" t="n">
        <v>3</v>
      </c>
      <c r="E45" s="16" t="n">
        <v>68</v>
      </c>
      <c r="F45" s="16" t="n">
        <f aca="false">D45*E45</f>
        <v>204</v>
      </c>
      <c r="G45" s="16" t="n">
        <v>85</v>
      </c>
      <c r="H45" s="16" t="n">
        <f aca="false">D45*G45</f>
        <v>255</v>
      </c>
      <c r="I45" s="16" t="n">
        <f aca="false">H45-F45</f>
        <v>51</v>
      </c>
    </row>
    <row r="46" customFormat="false" ht="15" hidden="false" customHeight="false" outlineLevel="0" collapsed="false">
      <c r="B46" s="14" t="s">
        <v>64</v>
      </c>
      <c r="C46" s="14" t="s">
        <v>65</v>
      </c>
      <c r="D46" s="15" t="n">
        <v>24</v>
      </c>
      <c r="E46" s="16" t="n">
        <v>11</v>
      </c>
      <c r="F46" s="16" t="n">
        <f aca="false">D46*E46</f>
        <v>264</v>
      </c>
      <c r="G46" s="16" t="n">
        <v>15</v>
      </c>
      <c r="H46" s="16" t="n">
        <f aca="false">D46*G46</f>
        <v>360</v>
      </c>
      <c r="I46" s="16" t="n">
        <f aca="false">H46-F46</f>
        <v>96</v>
      </c>
    </row>
    <row r="47" customFormat="false" ht="15" hidden="false" customHeight="false" outlineLevel="0" collapsed="false">
      <c r="B47" s="14" t="s">
        <v>64</v>
      </c>
      <c r="C47" s="14" t="s">
        <v>68</v>
      </c>
      <c r="D47" s="15" t="n">
        <v>12</v>
      </c>
      <c r="E47" s="16" t="n">
        <v>24</v>
      </c>
      <c r="F47" s="16" t="n">
        <f aca="false">D47*E47</f>
        <v>288</v>
      </c>
      <c r="G47" s="16" t="n">
        <v>30</v>
      </c>
      <c r="H47" s="16" t="n">
        <f aca="false">D47*G47</f>
        <v>360</v>
      </c>
      <c r="I47" s="16" t="n">
        <f aca="false">H47-F47</f>
        <v>72</v>
      </c>
    </row>
    <row r="48" customFormat="false" ht="15" hidden="false" customHeight="false" outlineLevel="0" collapsed="false">
      <c r="B48" s="14" t="s">
        <v>64</v>
      </c>
      <c r="C48" s="14" t="s">
        <v>73</v>
      </c>
      <c r="D48" s="15" t="n">
        <v>12</v>
      </c>
      <c r="E48" s="16" t="n">
        <v>8.5</v>
      </c>
      <c r="F48" s="16" t="n">
        <f aca="false">D48*E48</f>
        <v>102</v>
      </c>
      <c r="G48" s="16" t="n">
        <v>12</v>
      </c>
      <c r="H48" s="16" t="n">
        <f aca="false">D48*G48</f>
        <v>144</v>
      </c>
      <c r="I48" s="16" t="n">
        <f aca="false">H48-F48</f>
        <v>42</v>
      </c>
    </row>
    <row r="49" customFormat="false" ht="15" hidden="false" customHeight="false" outlineLevel="0" collapsed="false">
      <c r="B49" s="14" t="s">
        <v>64</v>
      </c>
      <c r="C49" s="14" t="s">
        <v>72</v>
      </c>
      <c r="D49" s="15" t="n">
        <v>12</v>
      </c>
      <c r="E49" s="16" t="n">
        <v>18</v>
      </c>
      <c r="F49" s="16" t="n">
        <f aca="false">D49*E49</f>
        <v>216</v>
      </c>
      <c r="G49" s="16" t="n">
        <v>24</v>
      </c>
      <c r="H49" s="16" t="n">
        <f aca="false">D49*G49</f>
        <v>288</v>
      </c>
      <c r="I49" s="16" t="n">
        <f aca="false">H49-F49</f>
        <v>72</v>
      </c>
    </row>
    <row r="50" customFormat="false" ht="15" hidden="false" customHeight="false" outlineLevel="0" collapsed="false">
      <c r="B50" s="14" t="s">
        <v>86</v>
      </c>
      <c r="C50" s="14" t="s">
        <v>87</v>
      </c>
      <c r="D50" s="15" t="n">
        <v>12</v>
      </c>
      <c r="E50" s="16" t="n">
        <v>18</v>
      </c>
      <c r="F50" s="16" t="n">
        <f aca="false">D50*E50</f>
        <v>216</v>
      </c>
      <c r="G50" s="16" t="n">
        <v>24</v>
      </c>
      <c r="H50" s="16" t="n">
        <f aca="false">D50*G50</f>
        <v>288</v>
      </c>
      <c r="I50" s="16" t="n">
        <f aca="false">H50-F50</f>
        <v>72</v>
      </c>
    </row>
    <row r="51" customFormat="false" ht="15" hidden="false" customHeight="false" outlineLevel="0" collapsed="false">
      <c r="B51" s="14" t="s">
        <v>86</v>
      </c>
      <c r="C51" s="14" t="s">
        <v>88</v>
      </c>
      <c r="D51" s="15" t="n">
        <v>12</v>
      </c>
      <c r="E51" s="16" t="n">
        <v>22</v>
      </c>
      <c r="F51" s="16" t="n">
        <f aca="false">D51*E51</f>
        <v>264</v>
      </c>
      <c r="G51" s="16" t="n">
        <v>28</v>
      </c>
      <c r="H51" s="16" t="n">
        <f aca="false">D51*G51</f>
        <v>336</v>
      </c>
      <c r="I51" s="16" t="n">
        <f aca="false">H51-F51</f>
        <v>72</v>
      </c>
    </row>
    <row r="52" customFormat="false" ht="15" hidden="false" customHeight="false" outlineLevel="0" collapsed="false">
      <c r="B52" s="14" t="s">
        <v>206</v>
      </c>
      <c r="C52" s="14" t="s">
        <v>207</v>
      </c>
      <c r="D52" s="15" t="n">
        <v>12</v>
      </c>
      <c r="E52" s="16" t="n">
        <v>12.5</v>
      </c>
      <c r="F52" s="16" t="n">
        <f aca="false">D52*E52</f>
        <v>150</v>
      </c>
      <c r="G52" s="16" t="n">
        <v>16</v>
      </c>
      <c r="H52" s="16" t="n">
        <f aca="false">D52*G52</f>
        <v>192</v>
      </c>
      <c r="I52" s="16" t="n">
        <f aca="false">H52-F52</f>
        <v>42</v>
      </c>
    </row>
    <row r="53" customFormat="false" ht="15" hidden="false" customHeight="false" outlineLevel="0" collapsed="false">
      <c r="B53" s="14" t="s">
        <v>206</v>
      </c>
      <c r="C53" s="14" t="s">
        <v>210</v>
      </c>
      <c r="D53" s="15" t="n">
        <v>12</v>
      </c>
      <c r="E53" s="16" t="n">
        <v>10.5</v>
      </c>
      <c r="F53" s="16" t="n">
        <f aca="false">D53*E53</f>
        <v>126</v>
      </c>
      <c r="G53" s="16" t="n">
        <v>14</v>
      </c>
      <c r="H53" s="16" t="n">
        <f aca="false">D53*G53</f>
        <v>168</v>
      </c>
      <c r="I53" s="16" t="n">
        <f aca="false">H53-F53</f>
        <v>42</v>
      </c>
    </row>
    <row r="54" customFormat="false" ht="15" hidden="false" customHeight="false" outlineLevel="0" collapsed="false">
      <c r="B54" s="14" t="s">
        <v>206</v>
      </c>
      <c r="C54" s="14" t="s">
        <v>212</v>
      </c>
      <c r="D54" s="15" t="n">
        <v>12</v>
      </c>
      <c r="E54" s="16" t="n">
        <v>16</v>
      </c>
      <c r="F54" s="16" t="n">
        <f aca="false">D54*E54</f>
        <v>192</v>
      </c>
      <c r="G54" s="16" t="n">
        <v>22</v>
      </c>
      <c r="H54" s="16" t="n">
        <f aca="false">D54*G54</f>
        <v>264</v>
      </c>
      <c r="I54" s="16" t="n">
        <f aca="false">H54-F54</f>
        <v>72</v>
      </c>
    </row>
    <row r="55" customFormat="false" ht="15" hidden="false" customHeight="false" outlineLevel="0" collapsed="false">
      <c r="B55" s="14" t="s">
        <v>206</v>
      </c>
      <c r="C55" s="14" t="s">
        <v>213</v>
      </c>
      <c r="D55" s="15" t="n">
        <v>12</v>
      </c>
      <c r="E55" s="16" t="n">
        <v>20</v>
      </c>
      <c r="F55" s="16" t="n">
        <f aca="false">D55*E55</f>
        <v>240</v>
      </c>
      <c r="G55" s="16" t="n">
        <v>26</v>
      </c>
      <c r="H55" s="16" t="n">
        <f aca="false">D55*G55</f>
        <v>312</v>
      </c>
      <c r="I55" s="16" t="n">
        <f aca="false">H55-F55</f>
        <v>72</v>
      </c>
    </row>
    <row r="56" customFormat="false" ht="15" hidden="false" customHeight="false" outlineLevel="0" collapsed="false">
      <c r="B56" s="14" t="s">
        <v>206</v>
      </c>
      <c r="C56" s="14" t="s">
        <v>215</v>
      </c>
      <c r="D56" s="15" t="n">
        <v>6</v>
      </c>
      <c r="E56" s="16" t="n">
        <v>18</v>
      </c>
      <c r="F56" s="16" t="n">
        <f aca="false">D56*E56</f>
        <v>108</v>
      </c>
      <c r="G56" s="16" t="n">
        <v>25</v>
      </c>
      <c r="H56" s="16" t="n">
        <f aca="false">D56*G56</f>
        <v>150</v>
      </c>
      <c r="I56" s="16" t="n">
        <f aca="false">H56-F56</f>
        <v>42</v>
      </c>
    </row>
    <row r="57" customFormat="false" ht="15" hidden="false" customHeight="false" outlineLevel="0" collapsed="false">
      <c r="B57" s="14" t="s">
        <v>206</v>
      </c>
      <c r="C57" s="14" t="s">
        <v>216</v>
      </c>
      <c r="D57" s="15" t="n">
        <v>6</v>
      </c>
      <c r="E57" s="16" t="n">
        <v>9</v>
      </c>
      <c r="F57" s="16" t="n">
        <f aca="false">D57*E57</f>
        <v>54</v>
      </c>
      <c r="G57" s="16" t="n">
        <v>13</v>
      </c>
      <c r="H57" s="16" t="n">
        <f aca="false">D57*G57</f>
        <v>78</v>
      </c>
      <c r="I57" s="16" t="n">
        <f aca="false">H57-F57</f>
        <v>24</v>
      </c>
    </row>
    <row r="58" customFormat="false" ht="15" hidden="false" customHeight="false" outlineLevel="0" collapsed="false">
      <c r="B58" s="14" t="s">
        <v>222</v>
      </c>
      <c r="C58" s="14" t="s">
        <v>223</v>
      </c>
      <c r="D58" s="15" t="n">
        <v>24</v>
      </c>
      <c r="E58" s="16" t="n">
        <v>12</v>
      </c>
      <c r="F58" s="16" t="n">
        <f aca="false">D58*E58</f>
        <v>288</v>
      </c>
      <c r="G58" s="16" t="n">
        <v>16</v>
      </c>
      <c r="H58" s="16" t="n">
        <f aca="false">D58*G58</f>
        <v>384</v>
      </c>
      <c r="I58" s="16" t="n">
        <f aca="false">H58-F58</f>
        <v>96</v>
      </c>
    </row>
    <row r="59" customFormat="false" ht="15" hidden="false" customHeight="false" outlineLevel="0" collapsed="false">
      <c r="B59" s="14" t="s">
        <v>222</v>
      </c>
      <c r="C59" s="14" t="s">
        <v>224</v>
      </c>
      <c r="D59" s="15" t="n">
        <v>2</v>
      </c>
      <c r="E59" s="16" t="n">
        <v>145</v>
      </c>
      <c r="F59" s="16" t="n">
        <f aca="false">D59*E59</f>
        <v>290</v>
      </c>
      <c r="G59" s="16" t="n">
        <v>170</v>
      </c>
      <c r="H59" s="16" t="n">
        <f aca="false">D59*G59</f>
        <v>340</v>
      </c>
      <c r="I59" s="16" t="n">
        <f aca="false">H59-F59</f>
        <v>50</v>
      </c>
    </row>
    <row r="60" customFormat="false" ht="15" hidden="false" customHeight="false" outlineLevel="0" collapsed="false">
      <c r="B60" s="14" t="s">
        <v>222</v>
      </c>
      <c r="C60" s="14" t="s">
        <v>229</v>
      </c>
      <c r="D60" s="15" t="n">
        <v>25</v>
      </c>
      <c r="E60" s="16" t="n">
        <v>5.5</v>
      </c>
      <c r="F60" s="16" t="n">
        <f aca="false">D60*E60</f>
        <v>137.5</v>
      </c>
      <c r="G60" s="16" t="n">
        <v>8</v>
      </c>
      <c r="H60" s="16" t="n">
        <f aca="false">D60*G60</f>
        <v>200</v>
      </c>
      <c r="I60" s="16" t="n">
        <f aca="false">H60-F60</f>
        <v>62.5</v>
      </c>
    </row>
    <row r="61" customFormat="false" ht="15" hidden="false" customHeight="false" outlineLevel="0" collapsed="false">
      <c r="B61" s="14" t="s">
        <v>222</v>
      </c>
      <c r="C61" s="14" t="s">
        <v>230</v>
      </c>
      <c r="D61" s="15" t="n">
        <v>25</v>
      </c>
      <c r="E61" s="16" t="n">
        <v>6</v>
      </c>
      <c r="F61" s="16" t="n">
        <f aca="false">D61*E61</f>
        <v>150</v>
      </c>
      <c r="G61" s="16" t="n">
        <v>9</v>
      </c>
      <c r="H61" s="16" t="n">
        <f aca="false">D61*G61</f>
        <v>225</v>
      </c>
      <c r="I61" s="16" t="n">
        <f aca="false">H61-F61</f>
        <v>75</v>
      </c>
    </row>
    <row r="62" customFormat="false" ht="15" hidden="false" customHeight="false" outlineLevel="0" collapsed="false">
      <c r="B62" s="14" t="s">
        <v>222</v>
      </c>
      <c r="C62" s="14" t="s">
        <v>231</v>
      </c>
      <c r="D62" s="15" t="n">
        <v>12</v>
      </c>
      <c r="E62" s="16" t="n">
        <v>14</v>
      </c>
      <c r="F62" s="16" t="n">
        <f aca="false">D62*E62</f>
        <v>168</v>
      </c>
      <c r="G62" s="16" t="n">
        <v>18</v>
      </c>
      <c r="H62" s="16" t="n">
        <f aca="false">D62*G62</f>
        <v>216</v>
      </c>
      <c r="I62" s="16" t="n">
        <f aca="false">H62-F62</f>
        <v>48</v>
      </c>
    </row>
    <row r="63" customFormat="false" ht="15" hidden="false" customHeight="false" outlineLevel="0" collapsed="false">
      <c r="B63" s="14" t="s">
        <v>222</v>
      </c>
      <c r="C63" s="14" t="s">
        <v>228</v>
      </c>
      <c r="D63" s="15" t="n">
        <v>12</v>
      </c>
      <c r="E63" s="16" t="n">
        <v>5.5</v>
      </c>
      <c r="F63" s="16" t="n">
        <f aca="false">D63*E63</f>
        <v>66</v>
      </c>
      <c r="G63" s="16" t="n">
        <v>8</v>
      </c>
      <c r="H63" s="16" t="n">
        <f aca="false">D63*G63</f>
        <v>96</v>
      </c>
      <c r="I63" s="16" t="n">
        <f aca="false">H63-F63</f>
        <v>30</v>
      </c>
    </row>
    <row r="64" customFormat="false" ht="15" hidden="false" customHeight="false" outlineLevel="0" collapsed="false">
      <c r="B64" s="14" t="s">
        <v>222</v>
      </c>
      <c r="C64" s="14" t="s">
        <v>226</v>
      </c>
      <c r="D64" s="15" t="n">
        <v>6</v>
      </c>
      <c r="E64" s="16" t="n">
        <v>20</v>
      </c>
      <c r="F64" s="16" t="n">
        <f aca="false">D64*E64</f>
        <v>120</v>
      </c>
      <c r="G64" s="16" t="n">
        <v>25</v>
      </c>
      <c r="H64" s="16" t="n">
        <f aca="false">D64*G64</f>
        <v>150</v>
      </c>
      <c r="I64" s="16" t="n">
        <f aca="false">H64-F64</f>
        <v>30</v>
      </c>
    </row>
    <row r="65" customFormat="false" ht="15" hidden="false" customHeight="false" outlineLevel="0" collapsed="false">
      <c r="B65" s="14" t="s">
        <v>222</v>
      </c>
      <c r="C65" s="14" t="s">
        <v>227</v>
      </c>
      <c r="D65" s="15" t="n">
        <v>6</v>
      </c>
      <c r="E65" s="16" t="n">
        <v>22</v>
      </c>
      <c r="F65" s="16" t="n">
        <f aca="false">D65*E65</f>
        <v>132</v>
      </c>
      <c r="G65" s="16" t="n">
        <v>28</v>
      </c>
      <c r="H65" s="16" t="n">
        <f aca="false">D65*G65</f>
        <v>168</v>
      </c>
      <c r="I65" s="16" t="n">
        <f aca="false">H65-F65</f>
        <v>36</v>
      </c>
    </row>
    <row r="66" customFormat="false" ht="15" hidden="false" customHeight="false" outlineLevel="0" collapsed="false">
      <c r="B66" s="14" t="s">
        <v>222</v>
      </c>
      <c r="C66" s="14" t="s">
        <v>241</v>
      </c>
      <c r="D66" s="15" t="n">
        <v>7</v>
      </c>
      <c r="E66" s="16" t="n">
        <v>52</v>
      </c>
      <c r="F66" s="16" t="n">
        <f aca="false">D66*E66</f>
        <v>364</v>
      </c>
      <c r="G66" s="16" t="n">
        <v>60</v>
      </c>
      <c r="H66" s="16" t="n">
        <f aca="false">D66*G66</f>
        <v>420</v>
      </c>
      <c r="I66" s="16" t="n">
        <f aca="false">H66-F66</f>
        <v>56</v>
      </c>
    </row>
    <row r="67" customFormat="false" ht="15" hidden="false" customHeight="false" outlineLevel="0" collapsed="false">
      <c r="B67" s="14" t="s">
        <v>222</v>
      </c>
      <c r="C67" s="14" t="s">
        <v>240</v>
      </c>
      <c r="D67" s="15" t="n">
        <v>25</v>
      </c>
      <c r="E67" s="16" t="n">
        <v>8</v>
      </c>
      <c r="F67" s="16" t="n">
        <f aca="false">D67*E67</f>
        <v>200</v>
      </c>
      <c r="G67" s="16" t="n">
        <v>10</v>
      </c>
      <c r="H67" s="16" t="n">
        <f aca="false">D67*G67</f>
        <v>250</v>
      </c>
      <c r="I67" s="16" t="n">
        <f aca="false">H67-F67</f>
        <v>50</v>
      </c>
    </row>
    <row r="68" customFormat="false" ht="15" hidden="false" customHeight="false" outlineLevel="0" collapsed="false">
      <c r="B68" s="14" t="s">
        <v>243</v>
      </c>
      <c r="C68" s="14" t="s">
        <v>247</v>
      </c>
      <c r="D68" s="15" t="n">
        <v>24</v>
      </c>
      <c r="E68" s="16" t="n">
        <v>7.5</v>
      </c>
      <c r="F68" s="16" t="n">
        <f aca="false">D68*E68</f>
        <v>180</v>
      </c>
      <c r="G68" s="16" t="n">
        <v>11</v>
      </c>
      <c r="H68" s="16" t="n">
        <f aca="false">D68*G68</f>
        <v>264</v>
      </c>
      <c r="I68" s="16" t="n">
        <f aca="false">H68-F68</f>
        <v>84</v>
      </c>
    </row>
    <row r="69" customFormat="false" ht="15" hidden="false" customHeight="false" outlineLevel="0" collapsed="false">
      <c r="B69" s="14" t="s">
        <v>243</v>
      </c>
      <c r="C69" s="14" t="s">
        <v>248</v>
      </c>
      <c r="D69" s="15" t="n">
        <v>12</v>
      </c>
      <c r="E69" s="16" t="n">
        <v>7.5</v>
      </c>
      <c r="F69" s="16" t="n">
        <f aca="false">D69*E69</f>
        <v>90</v>
      </c>
      <c r="G69" s="16" t="n">
        <v>11</v>
      </c>
      <c r="H69" s="16" t="n">
        <f aca="false">D69*G69</f>
        <v>132</v>
      </c>
      <c r="I69" s="16" t="n">
        <f aca="false">H69-F69</f>
        <v>42</v>
      </c>
    </row>
    <row r="70" customFormat="false" ht="15" hidden="false" customHeight="false" outlineLevel="0" collapsed="false">
      <c r="B70" s="14" t="s">
        <v>243</v>
      </c>
      <c r="C70" s="14" t="s">
        <v>250</v>
      </c>
      <c r="D70" s="15" t="n">
        <v>12</v>
      </c>
      <c r="E70" s="16" t="n">
        <v>8.5</v>
      </c>
      <c r="F70" s="16" t="n">
        <f aca="false">D70*E70</f>
        <v>102</v>
      </c>
      <c r="G70" s="16" t="n">
        <v>12</v>
      </c>
      <c r="H70" s="16" t="n">
        <f aca="false">D70*G70</f>
        <v>144</v>
      </c>
      <c r="I70" s="16" t="n">
        <f aca="false">H70-F70</f>
        <v>42</v>
      </c>
    </row>
    <row r="71" customFormat="false" ht="15" hidden="false" customHeight="false" outlineLevel="0" collapsed="false">
      <c r="B71" s="14" t="s">
        <v>243</v>
      </c>
      <c r="C71" s="14" t="s">
        <v>244</v>
      </c>
      <c r="D71" s="15" t="n">
        <v>12</v>
      </c>
      <c r="E71" s="16" t="n">
        <v>22</v>
      </c>
      <c r="F71" s="16" t="n">
        <f aca="false">D71*E71</f>
        <v>264</v>
      </c>
      <c r="G71" s="16" t="n">
        <v>28</v>
      </c>
      <c r="H71" s="16" t="n">
        <f aca="false">D71*G71</f>
        <v>336</v>
      </c>
      <c r="I71" s="16" t="n">
        <f aca="false">H71-F71</f>
        <v>72</v>
      </c>
    </row>
    <row r="72" customFormat="false" ht="15" hidden="false" customHeight="false" outlineLevel="0" collapsed="false">
      <c r="B72" s="14" t="s">
        <v>243</v>
      </c>
      <c r="C72" s="14" t="s">
        <v>251</v>
      </c>
      <c r="D72" s="15" t="n">
        <v>50</v>
      </c>
      <c r="E72" s="16" t="n">
        <v>4</v>
      </c>
      <c r="F72" s="16" t="n">
        <f aca="false">D72*E72</f>
        <v>200</v>
      </c>
      <c r="G72" s="16" t="n">
        <v>7</v>
      </c>
      <c r="H72" s="16" t="n">
        <f aca="false">D72*G72</f>
        <v>350</v>
      </c>
      <c r="I72" s="16" t="n">
        <f aca="false">H72-F72</f>
        <v>150</v>
      </c>
    </row>
    <row r="73" customFormat="false" ht="15" hidden="false" customHeight="false" outlineLevel="0" collapsed="false">
      <c r="B73" s="14" t="s">
        <v>243</v>
      </c>
      <c r="C73" s="14" t="s">
        <v>255</v>
      </c>
      <c r="D73" s="15" t="n">
        <v>12</v>
      </c>
      <c r="E73" s="16" t="n">
        <v>8.5</v>
      </c>
      <c r="F73" s="16" t="n">
        <f aca="false">D73*E73</f>
        <v>102</v>
      </c>
      <c r="G73" s="16" t="n">
        <v>12</v>
      </c>
      <c r="H73" s="16" t="n">
        <f aca="false">D73*G73</f>
        <v>144</v>
      </c>
      <c r="I73" s="16" t="n">
        <f aca="false">H73-F73</f>
        <v>42</v>
      </c>
    </row>
    <row r="74" customFormat="false" ht="15" hidden="false" customHeight="false" outlineLevel="0" collapsed="false">
      <c r="B74" s="14" t="s">
        <v>243</v>
      </c>
      <c r="C74" s="14" t="s">
        <v>257</v>
      </c>
      <c r="D74" s="15" t="n">
        <v>12</v>
      </c>
      <c r="E74" s="16" t="n">
        <v>11</v>
      </c>
      <c r="F74" s="16" t="n">
        <f aca="false">D74*E74</f>
        <v>132</v>
      </c>
      <c r="G74" s="16" t="n">
        <v>15</v>
      </c>
      <c r="H74" s="16" t="n">
        <f aca="false">D74*G74</f>
        <v>180</v>
      </c>
      <c r="I74" s="16" t="n">
        <f aca="false">H74-F74</f>
        <v>48</v>
      </c>
    </row>
    <row r="75" customFormat="false" ht="15" hidden="false" customHeight="false" outlineLevel="0" collapsed="false">
      <c r="B75" s="14" t="s">
        <v>243</v>
      </c>
      <c r="C75" s="14" t="s">
        <v>263</v>
      </c>
      <c r="D75" s="15" t="n">
        <v>6</v>
      </c>
      <c r="E75" s="16" t="n">
        <v>32</v>
      </c>
      <c r="F75" s="16" t="n">
        <f aca="false">D75*E75</f>
        <v>192</v>
      </c>
      <c r="G75" s="16" t="n">
        <v>42</v>
      </c>
      <c r="H75" s="16" t="n">
        <f aca="false">D75*G75</f>
        <v>252</v>
      </c>
      <c r="I75" s="16" t="n">
        <f aca="false">H75-F75</f>
        <v>60</v>
      </c>
    </row>
    <row r="76" customFormat="false" ht="15" hidden="false" customHeight="false" outlineLevel="0" collapsed="false">
      <c r="B76" s="14" t="s">
        <v>265</v>
      </c>
      <c r="C76" s="14" t="s">
        <v>266</v>
      </c>
      <c r="D76" s="15" t="n">
        <v>24</v>
      </c>
      <c r="E76" s="16" t="n">
        <v>12.5</v>
      </c>
      <c r="F76" s="16" t="n">
        <f aca="false">D76*E76</f>
        <v>300</v>
      </c>
      <c r="G76" s="16" t="n">
        <v>17</v>
      </c>
      <c r="H76" s="16" t="n">
        <f aca="false">D76*G76</f>
        <v>408</v>
      </c>
      <c r="I76" s="16" t="n">
        <f aca="false">H76-F76</f>
        <v>108</v>
      </c>
    </row>
    <row r="77" customFormat="false" ht="15" hidden="false" customHeight="false" outlineLevel="0" collapsed="false">
      <c r="B77" s="14" t="s">
        <v>265</v>
      </c>
      <c r="C77" s="14" t="s">
        <v>267</v>
      </c>
      <c r="D77" s="15" t="n">
        <v>12</v>
      </c>
      <c r="E77" s="16" t="n">
        <v>13</v>
      </c>
      <c r="F77" s="16" t="n">
        <f aca="false">D77*E77</f>
        <v>156</v>
      </c>
      <c r="G77" s="16" t="n">
        <v>18</v>
      </c>
      <c r="H77" s="16" t="n">
        <f aca="false">D77*G77</f>
        <v>216</v>
      </c>
      <c r="I77" s="16" t="n">
        <f aca="false">H77-F77</f>
        <v>60</v>
      </c>
    </row>
    <row r="78" customFormat="false" ht="15" hidden="false" customHeight="false" outlineLevel="0" collapsed="false">
      <c r="B78" s="14" t="s">
        <v>265</v>
      </c>
      <c r="C78" s="14" t="s">
        <v>268</v>
      </c>
      <c r="D78" s="15" t="n">
        <v>12</v>
      </c>
      <c r="E78" s="16" t="n">
        <v>12.5</v>
      </c>
      <c r="F78" s="16" t="n">
        <f aca="false">D78*E78</f>
        <v>150</v>
      </c>
      <c r="G78" s="16" t="n">
        <v>17</v>
      </c>
      <c r="H78" s="16" t="n">
        <f aca="false">D78*G78</f>
        <v>204</v>
      </c>
      <c r="I78" s="16" t="n">
        <f aca="false">H78-F78</f>
        <v>54</v>
      </c>
    </row>
    <row r="79" customFormat="false" ht="15" hidden="false" customHeight="false" outlineLevel="0" collapsed="false">
      <c r="B79" s="14" t="s">
        <v>265</v>
      </c>
      <c r="C79" s="14" t="s">
        <v>274</v>
      </c>
      <c r="D79" s="15" t="n">
        <v>24</v>
      </c>
      <c r="E79" s="16" t="n">
        <v>7.5</v>
      </c>
      <c r="F79" s="16" t="n">
        <f aca="false">D79*E79</f>
        <v>180</v>
      </c>
      <c r="G79" s="16" t="n">
        <v>11</v>
      </c>
      <c r="H79" s="16" t="n">
        <f aca="false">D79*G79</f>
        <v>264</v>
      </c>
      <c r="I79" s="16" t="n">
        <f aca="false">H79-F79</f>
        <v>84</v>
      </c>
    </row>
    <row r="80" customFormat="false" ht="15" hidden="false" customHeight="false" outlineLevel="0" collapsed="false">
      <c r="B80" s="14" t="s">
        <v>265</v>
      </c>
      <c r="C80" s="14" t="s">
        <v>271</v>
      </c>
      <c r="D80" s="15" t="n">
        <v>12</v>
      </c>
      <c r="E80" s="16" t="n">
        <v>22</v>
      </c>
      <c r="F80" s="16" t="n">
        <f aca="false">D80*E80</f>
        <v>264</v>
      </c>
      <c r="G80" s="16" t="n">
        <v>30</v>
      </c>
      <c r="H80" s="16" t="n">
        <f aca="false">D80*G80</f>
        <v>360</v>
      </c>
      <c r="I80" s="16" t="n">
        <f aca="false">H80-F80</f>
        <v>96</v>
      </c>
    </row>
    <row r="81" customFormat="false" ht="15" hidden="false" customHeight="false" outlineLevel="0" collapsed="false">
      <c r="B81" s="14" t="s">
        <v>265</v>
      </c>
      <c r="C81" s="14" t="s">
        <v>277</v>
      </c>
      <c r="D81" s="15" t="n">
        <v>6</v>
      </c>
      <c r="E81" s="16" t="n">
        <v>18</v>
      </c>
      <c r="F81" s="16" t="n">
        <f aca="false">D81*E81</f>
        <v>108</v>
      </c>
      <c r="G81" s="16" t="n">
        <v>24</v>
      </c>
      <c r="H81" s="16" t="n">
        <f aca="false">D81*G81</f>
        <v>144</v>
      </c>
      <c r="I81" s="16" t="n">
        <f aca="false">H81-F81</f>
        <v>36</v>
      </c>
    </row>
    <row r="82" customFormat="false" ht="15" hidden="false" customHeight="false" outlineLevel="0" collapsed="false">
      <c r="B82" s="14" t="s">
        <v>280</v>
      </c>
      <c r="C82" s="14" t="s">
        <v>281</v>
      </c>
      <c r="D82" s="15" t="n">
        <v>12</v>
      </c>
      <c r="E82" s="16" t="n">
        <v>12</v>
      </c>
      <c r="F82" s="16" t="n">
        <f aca="false">D82*E82</f>
        <v>144</v>
      </c>
      <c r="G82" s="16" t="n">
        <v>16</v>
      </c>
      <c r="H82" s="16" t="n">
        <f aca="false">D82*G82</f>
        <v>192</v>
      </c>
      <c r="I82" s="16" t="n">
        <f aca="false">H82-F82</f>
        <v>48</v>
      </c>
    </row>
    <row r="83" customFormat="false" ht="15" hidden="false" customHeight="false" outlineLevel="0" collapsed="false">
      <c r="B83" s="14" t="s">
        <v>280</v>
      </c>
      <c r="C83" s="14" t="s">
        <v>288</v>
      </c>
      <c r="D83" s="15" t="n">
        <v>12</v>
      </c>
      <c r="E83" s="16" t="n">
        <v>14</v>
      </c>
      <c r="F83" s="16" t="n">
        <f aca="false">D83*E83</f>
        <v>168</v>
      </c>
      <c r="G83" s="16" t="n">
        <v>20</v>
      </c>
      <c r="H83" s="16" t="n">
        <f aca="false">D83*G83</f>
        <v>240</v>
      </c>
      <c r="I83" s="16" t="n">
        <f aca="false">H83-F83</f>
        <v>72</v>
      </c>
    </row>
    <row r="84" customFormat="false" ht="15" hidden="false" customHeight="false" outlineLevel="0" collapsed="false">
      <c r="B84" s="14" t="s">
        <v>280</v>
      </c>
      <c r="C84" s="14" t="s">
        <v>290</v>
      </c>
      <c r="D84" s="15" t="n">
        <v>25</v>
      </c>
      <c r="E84" s="16" t="n">
        <v>4</v>
      </c>
      <c r="F84" s="16" t="n">
        <f aca="false">D84*E84</f>
        <v>100</v>
      </c>
      <c r="G84" s="16" t="n">
        <v>7</v>
      </c>
      <c r="H84" s="16" t="n">
        <f aca="false">D84*G84</f>
        <v>175</v>
      </c>
      <c r="I84" s="16" t="n">
        <f aca="false">H84-F84</f>
        <v>75</v>
      </c>
    </row>
    <row r="85" customFormat="false" ht="15" hidden="false" customHeight="false" outlineLevel="0" collapsed="false">
      <c r="B85" s="14" t="s">
        <v>280</v>
      </c>
      <c r="C85" s="14" t="s">
        <v>291</v>
      </c>
      <c r="D85" s="15" t="n">
        <v>25</v>
      </c>
      <c r="E85" s="16" t="n">
        <v>3</v>
      </c>
      <c r="F85" s="16" t="n">
        <f aca="false">D85*E85</f>
        <v>75</v>
      </c>
      <c r="G85" s="16" t="n">
        <v>5</v>
      </c>
      <c r="H85" s="16" t="n">
        <f aca="false">D85*G85</f>
        <v>125</v>
      </c>
      <c r="I85" s="16" t="n">
        <f aca="false">H85-F85</f>
        <v>50</v>
      </c>
    </row>
    <row r="86" customFormat="false" ht="15" hidden="false" customHeight="false" outlineLevel="0" collapsed="false">
      <c r="B86" s="14" t="s">
        <v>280</v>
      </c>
      <c r="C86" s="14" t="s">
        <v>293</v>
      </c>
      <c r="D86" s="15" t="n">
        <v>25</v>
      </c>
      <c r="E86" s="16" t="n">
        <v>2.5</v>
      </c>
      <c r="F86" s="16" t="n">
        <f aca="false">D86*E86</f>
        <v>62.5</v>
      </c>
      <c r="G86" s="16" t="n">
        <v>5</v>
      </c>
      <c r="H86" s="16" t="n">
        <f aca="false">D86*G86</f>
        <v>125</v>
      </c>
      <c r="I86" s="16" t="n">
        <f aca="false">H86-F86</f>
        <v>62.5</v>
      </c>
    </row>
    <row r="87" customFormat="false" ht="15" hidden="false" customHeight="false" outlineLevel="0" collapsed="false">
      <c r="B87" s="14" t="s">
        <v>280</v>
      </c>
      <c r="C87" s="14" t="s">
        <v>292</v>
      </c>
      <c r="D87" s="15" t="n">
        <v>12</v>
      </c>
      <c r="E87" s="16" t="n">
        <v>12</v>
      </c>
      <c r="F87" s="16" t="n">
        <f aca="false">D87*E87</f>
        <v>144</v>
      </c>
      <c r="G87" s="16" t="n">
        <v>20</v>
      </c>
      <c r="H87" s="16" t="n">
        <f aca="false">D87*G87</f>
        <v>240</v>
      </c>
      <c r="I87" s="16" t="n">
        <f aca="false">H87-F87</f>
        <v>96</v>
      </c>
    </row>
    <row r="88" customFormat="false" ht="15" hidden="false" customHeight="false" outlineLevel="0" collapsed="false">
      <c r="B88" s="14" t="s">
        <v>280</v>
      </c>
      <c r="C88" s="14" t="s">
        <v>296</v>
      </c>
      <c r="D88" s="15" t="n">
        <v>12</v>
      </c>
      <c r="E88" s="16" t="n">
        <v>32</v>
      </c>
      <c r="F88" s="16" t="n">
        <f aca="false">D88*E88</f>
        <v>384</v>
      </c>
      <c r="G88" s="16" t="n">
        <v>45</v>
      </c>
      <c r="H88" s="16" t="n">
        <f aca="false">D88*G88</f>
        <v>540</v>
      </c>
      <c r="I88" s="16" t="n">
        <f aca="false">H88-F88</f>
        <v>156</v>
      </c>
    </row>
    <row r="89" customFormat="false" ht="15" hidden="false" customHeight="false" outlineLevel="0" collapsed="false">
      <c r="B89" s="14" t="s">
        <v>183</v>
      </c>
      <c r="C89" s="14" t="s">
        <v>184</v>
      </c>
      <c r="D89" s="15" t="n">
        <v>8</v>
      </c>
      <c r="E89" s="16" t="n">
        <v>43</v>
      </c>
      <c r="F89" s="16" t="n">
        <f aca="false">D89*E89</f>
        <v>344</v>
      </c>
      <c r="G89" s="16" t="n">
        <v>50</v>
      </c>
      <c r="H89" s="16" t="n">
        <f aca="false">D89*G89</f>
        <v>400</v>
      </c>
      <c r="I89" s="16" t="n">
        <f aca="false">H89-F89</f>
        <v>56</v>
      </c>
    </row>
    <row r="90" customFormat="false" ht="15" hidden="false" customHeight="false" outlineLevel="0" collapsed="false">
      <c r="B90" s="14" t="s">
        <v>183</v>
      </c>
      <c r="C90" s="14" t="s">
        <v>185</v>
      </c>
      <c r="D90" s="15" t="n">
        <v>6</v>
      </c>
      <c r="E90" s="16" t="n">
        <v>62</v>
      </c>
      <c r="F90" s="16" t="n">
        <f aca="false">D90*E90</f>
        <v>372</v>
      </c>
      <c r="G90" s="16" t="n">
        <v>72</v>
      </c>
      <c r="H90" s="16" t="n">
        <f aca="false">D90*G90</f>
        <v>432</v>
      </c>
      <c r="I90" s="16" t="n">
        <f aca="false">H90-F90</f>
        <v>60</v>
      </c>
    </row>
    <row r="91" customFormat="false" ht="15" hidden="false" customHeight="false" outlineLevel="0" collapsed="false">
      <c r="B91" s="14" t="s">
        <v>183</v>
      </c>
      <c r="C91" s="14" t="s">
        <v>193</v>
      </c>
      <c r="D91" s="15" t="n">
        <v>1</v>
      </c>
      <c r="E91" s="16" t="n">
        <v>240</v>
      </c>
      <c r="F91" s="16" t="n">
        <f aca="false">D91*E91</f>
        <v>240</v>
      </c>
      <c r="G91" s="16" t="n">
        <v>270</v>
      </c>
      <c r="H91" s="16" t="n">
        <f aca="false">D91*G91</f>
        <v>270</v>
      </c>
      <c r="I91" s="16" t="n">
        <f aca="false">H91-F91</f>
        <v>30</v>
      </c>
    </row>
    <row r="92" customFormat="false" ht="15" hidden="false" customHeight="false" outlineLevel="0" collapsed="false">
      <c r="B92" s="14" t="s">
        <v>195</v>
      </c>
      <c r="C92" s="14" t="s">
        <v>196</v>
      </c>
      <c r="D92" s="15" t="n">
        <v>1</v>
      </c>
      <c r="E92" s="16" t="n">
        <v>235</v>
      </c>
      <c r="F92" s="16" t="n">
        <f aca="false">D92*E92</f>
        <v>235</v>
      </c>
      <c r="G92" s="16" t="n">
        <v>270</v>
      </c>
      <c r="H92" s="16" t="n">
        <f aca="false">D92*G92</f>
        <v>270</v>
      </c>
      <c r="I92" s="16" t="n">
        <f aca="false">H92-F92</f>
        <v>35</v>
      </c>
    </row>
    <row r="93" customFormat="false" ht="15" hidden="false" customHeight="false" outlineLevel="0" collapsed="false">
      <c r="B93" s="14" t="s">
        <v>195</v>
      </c>
      <c r="C93" s="14" t="s">
        <v>202</v>
      </c>
      <c r="D93" s="15" t="n">
        <v>12</v>
      </c>
      <c r="E93" s="16" t="n">
        <v>28</v>
      </c>
      <c r="F93" s="16" t="n">
        <f aca="false">D93*E93</f>
        <v>336</v>
      </c>
      <c r="G93" s="16" t="n">
        <v>38</v>
      </c>
      <c r="H93" s="16" t="n">
        <f aca="false">D93*G93</f>
        <v>456</v>
      </c>
      <c r="I93" s="16" t="n">
        <f aca="false">H93-F93</f>
        <v>120</v>
      </c>
    </row>
    <row r="94" customFormat="false" ht="15" hidden="false" customHeight="false" outlineLevel="0" collapsed="false">
      <c r="B94" s="14" t="s">
        <v>195</v>
      </c>
      <c r="C94" s="14" t="s">
        <v>205</v>
      </c>
      <c r="D94" s="15" t="n">
        <v>50</v>
      </c>
      <c r="E94" s="16" t="n">
        <v>4</v>
      </c>
      <c r="F94" s="16" t="n">
        <f aca="false">D94*E94</f>
        <v>200</v>
      </c>
      <c r="G94" s="16" t="n">
        <v>8</v>
      </c>
      <c r="H94" s="16" t="n">
        <f aca="false">D94*G94</f>
        <v>400</v>
      </c>
      <c r="I94" s="16" t="n">
        <f aca="false">H94-F94</f>
        <v>200</v>
      </c>
    </row>
    <row r="95" customFormat="false" ht="15" hidden="false" customHeight="false" outlineLevel="0" collapsed="false">
      <c r="B95" s="14" t="s">
        <v>171</v>
      </c>
      <c r="C95" s="14" t="s">
        <v>174</v>
      </c>
      <c r="D95" s="15" t="n">
        <v>50</v>
      </c>
      <c r="E95" s="16" t="n">
        <v>2.5</v>
      </c>
      <c r="F95" s="16" t="n">
        <f aca="false">D95*E95</f>
        <v>125</v>
      </c>
      <c r="G95" s="16" t="n">
        <v>4</v>
      </c>
      <c r="H95" s="16" t="n">
        <f aca="false">D95*G95</f>
        <v>200</v>
      </c>
      <c r="I95" s="16" t="n">
        <f aca="false">H95-F95</f>
        <v>75</v>
      </c>
    </row>
    <row r="96" customFormat="false" ht="15" hidden="false" customHeight="false" outlineLevel="0" collapsed="false">
      <c r="B96" s="14" t="s">
        <v>171</v>
      </c>
      <c r="C96" s="14" t="s">
        <v>172</v>
      </c>
      <c r="D96" s="15" t="n">
        <v>1</v>
      </c>
      <c r="E96" s="16" t="n">
        <v>78</v>
      </c>
      <c r="F96" s="16" t="n">
        <f aca="false">D96*E96</f>
        <v>78</v>
      </c>
      <c r="G96" s="16" t="n">
        <v>92</v>
      </c>
      <c r="H96" s="16" t="n">
        <f aca="false">D96*G96</f>
        <v>92</v>
      </c>
      <c r="I96" s="16" t="n">
        <f aca="false">H96-F96</f>
        <v>14</v>
      </c>
    </row>
    <row r="97" customFormat="false" ht="15" hidden="false" customHeight="false" outlineLevel="0" collapsed="false">
      <c r="B97" s="14" t="s">
        <v>303</v>
      </c>
      <c r="C97" s="14" t="s">
        <v>304</v>
      </c>
      <c r="D97" s="15" t="n">
        <v>12</v>
      </c>
      <c r="E97" s="16" t="n">
        <v>9</v>
      </c>
      <c r="F97" s="16" t="n">
        <f aca="false">D97*E97</f>
        <v>108</v>
      </c>
      <c r="G97" s="16" t="n">
        <v>13</v>
      </c>
      <c r="H97" s="16" t="n">
        <f aca="false">D97*G97</f>
        <v>156</v>
      </c>
      <c r="I97" s="16" t="n">
        <f aca="false">H97-F97</f>
        <v>48</v>
      </c>
    </row>
    <row r="98" customFormat="false" ht="15" hidden="false" customHeight="false" outlineLevel="0" collapsed="false">
      <c r="B98" s="14" t="s">
        <v>303</v>
      </c>
      <c r="C98" s="14" t="s">
        <v>312</v>
      </c>
      <c r="D98" s="15" t="n">
        <v>6</v>
      </c>
      <c r="E98" s="16" t="n">
        <v>22</v>
      </c>
      <c r="F98" s="16" t="n">
        <f aca="false">D98*E98</f>
        <v>132</v>
      </c>
      <c r="G98" s="16" t="n">
        <v>32</v>
      </c>
      <c r="H98" s="16" t="n">
        <f aca="false">D98*G98</f>
        <v>192</v>
      </c>
      <c r="I98" s="16" t="n">
        <f aca="false">H98-F98</f>
        <v>60</v>
      </c>
    </row>
    <row r="99" customFormat="false" ht="28.35" hidden="false" customHeight="false" outlineLevel="0" collapsed="false">
      <c r="B99" s="14" t="s">
        <v>350</v>
      </c>
      <c r="C99" s="14" t="s">
        <v>351</v>
      </c>
      <c r="D99" s="15" t="n">
        <v>150</v>
      </c>
      <c r="E99" s="16" t="n">
        <v>0.97</v>
      </c>
      <c r="F99" s="16" t="n">
        <f aca="false">D99*E99</f>
        <v>145.5</v>
      </c>
      <c r="G99" s="16" t="n">
        <v>1</v>
      </c>
      <c r="H99" s="16" t="n">
        <f aca="false">D99*G99</f>
        <v>150</v>
      </c>
      <c r="I99" s="16" t="n">
        <f aca="false">H99-F99</f>
        <v>4.5</v>
      </c>
    </row>
    <row r="100" customFormat="false" ht="28.35" hidden="false" customHeight="false" outlineLevel="0" collapsed="false">
      <c r="B100" s="14" t="s">
        <v>350</v>
      </c>
      <c r="C100" s="14" t="s">
        <v>352</v>
      </c>
      <c r="D100" s="15" t="n">
        <v>150</v>
      </c>
      <c r="E100" s="16" t="n">
        <v>0.97</v>
      </c>
      <c r="F100" s="16" t="n">
        <f aca="false">D100*E100</f>
        <v>145.5</v>
      </c>
      <c r="G100" s="16" t="n">
        <v>1</v>
      </c>
      <c r="H100" s="16" t="n">
        <f aca="false">D100*G100</f>
        <v>150</v>
      </c>
      <c r="I100" s="16" t="n">
        <f aca="false">H100-F100</f>
        <v>4.5</v>
      </c>
    </row>
    <row r="102" customFormat="false" ht="15" hidden="false" customHeight="false" outlineLevel="0" collapsed="false">
      <c r="B102" s="27" t="s">
        <v>370</v>
      </c>
      <c r="C102" s="27"/>
      <c r="D102" s="27"/>
      <c r="E102" s="27"/>
      <c r="F102" s="28" t="n">
        <f aca="false">SUM(F6:F100)</f>
        <v>16970.75</v>
      </c>
      <c r="H102" s="28" t="n">
        <f aca="false">SUM(H6:H100)</f>
        <v>22813</v>
      </c>
      <c r="I102" s="28" t="n">
        <f aca="false">SUM(I6:I100)</f>
        <v>5842.25</v>
      </c>
    </row>
    <row r="103" customFormat="false" ht="15" hidden="false" customHeight="false" outlineLevel="0" collapsed="false">
      <c r="B103" s="29" t="s">
        <v>379</v>
      </c>
      <c r="C103" s="29"/>
      <c r="D103" s="29"/>
      <c r="E103" s="29"/>
      <c r="F103" s="30" t="n">
        <f aca="false">F102*0.17</f>
        <v>2885.0275</v>
      </c>
    </row>
    <row r="104" customFormat="false" ht="15" hidden="false" customHeight="false" outlineLevel="0" collapsed="false">
      <c r="B104" s="31" t="s">
        <v>372</v>
      </c>
      <c r="C104" s="31"/>
      <c r="D104" s="31"/>
      <c r="E104" s="31"/>
      <c r="F104" s="32" t="n">
        <f aca="false">F102+F103</f>
        <v>19855.7775</v>
      </c>
    </row>
    <row r="105" customFormat="false" ht="15" hidden="false" customHeight="false" outlineLevel="0" collapsed="false">
      <c r="B105" s="2" t="s">
        <v>380</v>
      </c>
      <c r="C105" s="2"/>
      <c r="D105" s="2"/>
      <c r="E105" s="2"/>
      <c r="F105" s="2"/>
      <c r="G105" s="2"/>
      <c r="H105" s="2"/>
      <c r="I105" s="2"/>
    </row>
  </sheetData>
  <autoFilter ref="B5:I100"/>
  <mergeCells count="6">
    <mergeCell ref="B2:I2"/>
    <mergeCell ref="B3:I3"/>
    <mergeCell ref="B102:E102"/>
    <mergeCell ref="B103:E103"/>
    <mergeCell ref="B104:E104"/>
    <mergeCell ref="B105:I10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1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42"/>
    <col collapsed="false" customWidth="true" hidden="false" outlineLevel="0" max="4" min="4" style="0" width="10"/>
    <col collapsed="false" customWidth="true" hidden="false" outlineLevel="0" max="9" min="5" style="0" width="16"/>
  </cols>
  <sheetData>
    <row r="2" customFormat="false" ht="22.05" hidden="false" customHeight="false" outlineLevel="0" collapsed="false">
      <c r="B2" s="1" t="s">
        <v>381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 t="s">
        <v>382</v>
      </c>
      <c r="C3" s="2"/>
      <c r="D3" s="2"/>
      <c r="E3" s="2"/>
      <c r="F3" s="2"/>
      <c r="G3" s="2"/>
      <c r="H3" s="2"/>
      <c r="I3" s="2"/>
    </row>
    <row r="5" customFormat="false" ht="27.75" hidden="false" customHeight="true" outlineLevel="0" collapsed="false">
      <c r="B5" s="8" t="s">
        <v>33</v>
      </c>
      <c r="C5" s="8" t="s">
        <v>34</v>
      </c>
      <c r="D5" s="8" t="s">
        <v>366</v>
      </c>
      <c r="E5" s="8" t="s">
        <v>36</v>
      </c>
      <c r="F5" s="8" t="s">
        <v>367</v>
      </c>
      <c r="G5" s="8" t="s">
        <v>37</v>
      </c>
      <c r="H5" s="8" t="s">
        <v>368</v>
      </c>
      <c r="I5" s="8" t="s">
        <v>369</v>
      </c>
    </row>
    <row r="6" customFormat="false" ht="15" hidden="false" customHeight="false" outlineLevel="0" collapsed="false">
      <c r="B6" s="14" t="s">
        <v>41</v>
      </c>
      <c r="C6" s="14" t="s">
        <v>42</v>
      </c>
      <c r="D6" s="15" t="n">
        <v>50</v>
      </c>
      <c r="E6" s="16" t="n">
        <v>12.5</v>
      </c>
      <c r="F6" s="16" t="n">
        <f aca="false">D6*E6</f>
        <v>625</v>
      </c>
      <c r="G6" s="16" t="n">
        <v>16</v>
      </c>
      <c r="H6" s="16" t="n">
        <f aca="false">D6*G6</f>
        <v>800</v>
      </c>
      <c r="I6" s="16" t="n">
        <f aca="false">H6-F6</f>
        <v>175</v>
      </c>
    </row>
    <row r="7" customFormat="false" ht="15" hidden="false" customHeight="false" outlineLevel="0" collapsed="false">
      <c r="B7" s="14" t="s">
        <v>41</v>
      </c>
      <c r="C7" s="14" t="s">
        <v>45</v>
      </c>
      <c r="D7" s="15" t="n">
        <v>25</v>
      </c>
      <c r="E7" s="16" t="n">
        <v>13</v>
      </c>
      <c r="F7" s="16" t="n">
        <f aca="false">D7*E7</f>
        <v>325</v>
      </c>
      <c r="G7" s="16" t="n">
        <v>17</v>
      </c>
      <c r="H7" s="16" t="n">
        <f aca="false">D7*G7</f>
        <v>425</v>
      </c>
      <c r="I7" s="16" t="n">
        <f aca="false">H7-F7</f>
        <v>100</v>
      </c>
    </row>
    <row r="8" customFormat="false" ht="15" hidden="false" customHeight="false" outlineLevel="0" collapsed="false">
      <c r="B8" s="14" t="s">
        <v>41</v>
      </c>
      <c r="C8" s="14" t="s">
        <v>46</v>
      </c>
      <c r="D8" s="15" t="n">
        <v>24</v>
      </c>
      <c r="E8" s="16" t="n">
        <v>13</v>
      </c>
      <c r="F8" s="16" t="n">
        <f aca="false">D8*E8</f>
        <v>312</v>
      </c>
      <c r="G8" s="16" t="n">
        <v>17</v>
      </c>
      <c r="H8" s="16" t="n">
        <f aca="false">D8*G8</f>
        <v>408</v>
      </c>
      <c r="I8" s="16" t="n">
        <f aca="false">H8-F8</f>
        <v>96</v>
      </c>
    </row>
    <row r="9" customFormat="false" ht="15" hidden="false" customHeight="false" outlineLevel="0" collapsed="false">
      <c r="B9" s="14" t="s">
        <v>41</v>
      </c>
      <c r="C9" s="14" t="s">
        <v>47</v>
      </c>
      <c r="D9" s="15" t="n">
        <v>25</v>
      </c>
      <c r="E9" s="16" t="n">
        <v>12</v>
      </c>
      <c r="F9" s="16" t="n">
        <f aca="false">D9*E9</f>
        <v>300</v>
      </c>
      <c r="G9" s="16" t="n">
        <v>16</v>
      </c>
      <c r="H9" s="16" t="n">
        <f aca="false">D9*G9</f>
        <v>400</v>
      </c>
      <c r="I9" s="16" t="n">
        <f aca="false">H9-F9</f>
        <v>100</v>
      </c>
    </row>
    <row r="10" customFormat="false" ht="15" hidden="false" customHeight="false" outlineLevel="0" collapsed="false">
      <c r="B10" s="14" t="s">
        <v>41</v>
      </c>
      <c r="C10" s="14" t="s">
        <v>48</v>
      </c>
      <c r="D10" s="15" t="n">
        <v>24</v>
      </c>
      <c r="E10" s="16" t="n">
        <v>9.5</v>
      </c>
      <c r="F10" s="16" t="n">
        <f aca="false">D10*E10</f>
        <v>228</v>
      </c>
      <c r="G10" s="16" t="n">
        <v>13</v>
      </c>
      <c r="H10" s="16" t="n">
        <f aca="false">D10*G10</f>
        <v>312</v>
      </c>
      <c r="I10" s="16" t="n">
        <f aca="false">H10-F10</f>
        <v>84</v>
      </c>
    </row>
    <row r="11" customFormat="false" ht="15" hidden="false" customHeight="false" outlineLevel="0" collapsed="false">
      <c r="B11" s="14" t="s">
        <v>41</v>
      </c>
      <c r="C11" s="14" t="s">
        <v>44</v>
      </c>
      <c r="D11" s="15" t="n">
        <v>25</v>
      </c>
      <c r="E11" s="16" t="n">
        <v>3</v>
      </c>
      <c r="F11" s="16" t="n">
        <f aca="false">D11*E11</f>
        <v>75</v>
      </c>
      <c r="G11" s="16" t="n">
        <v>5</v>
      </c>
      <c r="H11" s="16" t="n">
        <f aca="false">D11*G11</f>
        <v>125</v>
      </c>
      <c r="I11" s="16" t="n">
        <f aca="false">H11-F11</f>
        <v>50</v>
      </c>
    </row>
    <row r="12" customFormat="false" ht="15" hidden="false" customHeight="false" outlineLevel="0" collapsed="false">
      <c r="B12" s="14" t="s">
        <v>41</v>
      </c>
      <c r="C12" s="14" t="s">
        <v>51</v>
      </c>
      <c r="D12" s="15" t="n">
        <v>3</v>
      </c>
      <c r="E12" s="16" t="n">
        <v>95</v>
      </c>
      <c r="F12" s="16" t="n">
        <f aca="false">D12*E12</f>
        <v>285</v>
      </c>
      <c r="G12" s="16" t="n">
        <v>115</v>
      </c>
      <c r="H12" s="16" t="n">
        <f aca="false">D12*G12</f>
        <v>345</v>
      </c>
      <c r="I12" s="16" t="n">
        <f aca="false">H12-F12</f>
        <v>60</v>
      </c>
    </row>
    <row r="13" customFormat="false" ht="15" hidden="false" customHeight="false" outlineLevel="0" collapsed="false">
      <c r="B13" s="14" t="s">
        <v>53</v>
      </c>
      <c r="C13" s="14" t="s">
        <v>54</v>
      </c>
      <c r="D13" s="15" t="n">
        <v>25</v>
      </c>
      <c r="E13" s="16" t="n">
        <v>11</v>
      </c>
      <c r="F13" s="16" t="n">
        <f aca="false">D13*E13</f>
        <v>275</v>
      </c>
      <c r="G13" s="16" t="n">
        <v>15</v>
      </c>
      <c r="H13" s="16" t="n">
        <f aca="false">D13*G13</f>
        <v>375</v>
      </c>
      <c r="I13" s="16" t="n">
        <f aca="false">H13-F13</f>
        <v>100</v>
      </c>
    </row>
    <row r="14" customFormat="false" ht="15" hidden="false" customHeight="false" outlineLevel="0" collapsed="false">
      <c r="B14" s="14" t="s">
        <v>53</v>
      </c>
      <c r="C14" s="14" t="s">
        <v>55</v>
      </c>
      <c r="D14" s="15" t="n">
        <v>24</v>
      </c>
      <c r="E14" s="16" t="n">
        <v>15</v>
      </c>
      <c r="F14" s="16" t="n">
        <f aca="false">D14*E14</f>
        <v>360</v>
      </c>
      <c r="G14" s="16" t="n">
        <v>20</v>
      </c>
      <c r="H14" s="16" t="n">
        <f aca="false">D14*G14</f>
        <v>480</v>
      </c>
      <c r="I14" s="16" t="n">
        <f aca="false">H14-F14</f>
        <v>120</v>
      </c>
    </row>
    <row r="15" customFormat="false" ht="15" hidden="false" customHeight="false" outlineLevel="0" collapsed="false">
      <c r="B15" s="14" t="s">
        <v>53</v>
      </c>
      <c r="C15" s="14" t="s">
        <v>56</v>
      </c>
      <c r="D15" s="15" t="n">
        <v>12</v>
      </c>
      <c r="E15" s="16" t="n">
        <v>18</v>
      </c>
      <c r="F15" s="16" t="n">
        <f aca="false">D15*E15</f>
        <v>216</v>
      </c>
      <c r="G15" s="16" t="n">
        <v>24</v>
      </c>
      <c r="H15" s="16" t="n">
        <f aca="false">D15*G15</f>
        <v>288</v>
      </c>
      <c r="I15" s="16" t="n">
        <f aca="false">H15-F15</f>
        <v>72</v>
      </c>
    </row>
    <row r="16" customFormat="false" ht="15" hidden="false" customHeight="false" outlineLevel="0" collapsed="false">
      <c r="B16" s="14" t="s">
        <v>53</v>
      </c>
      <c r="C16" s="14" t="s">
        <v>57</v>
      </c>
      <c r="D16" s="15" t="n">
        <v>12</v>
      </c>
      <c r="E16" s="16" t="n">
        <v>9</v>
      </c>
      <c r="F16" s="16" t="n">
        <f aca="false">D16*E16</f>
        <v>108</v>
      </c>
      <c r="G16" s="16" t="n">
        <v>13</v>
      </c>
      <c r="H16" s="16" t="n">
        <f aca="false">D16*G16</f>
        <v>156</v>
      </c>
      <c r="I16" s="16" t="n">
        <f aca="false">H16-F16</f>
        <v>48</v>
      </c>
    </row>
    <row r="17" customFormat="false" ht="15" hidden="false" customHeight="false" outlineLevel="0" collapsed="false">
      <c r="B17" s="14" t="s">
        <v>53</v>
      </c>
      <c r="C17" s="14" t="s">
        <v>58</v>
      </c>
      <c r="D17" s="15" t="n">
        <v>50</v>
      </c>
      <c r="E17" s="16" t="n">
        <v>6</v>
      </c>
      <c r="F17" s="16" t="n">
        <f aca="false">D17*E17</f>
        <v>300</v>
      </c>
      <c r="G17" s="16" t="n">
        <v>9</v>
      </c>
      <c r="H17" s="16" t="n">
        <f aca="false">D17*G17</f>
        <v>450</v>
      </c>
      <c r="I17" s="16" t="n">
        <f aca="false">H17-F17</f>
        <v>150</v>
      </c>
    </row>
    <row r="18" customFormat="false" ht="15" hidden="false" customHeight="false" outlineLevel="0" collapsed="false">
      <c r="B18" s="14" t="s">
        <v>53</v>
      </c>
      <c r="C18" s="14" t="s">
        <v>59</v>
      </c>
      <c r="D18" s="15" t="n">
        <v>24</v>
      </c>
      <c r="E18" s="16" t="n">
        <v>5.5</v>
      </c>
      <c r="F18" s="16" t="n">
        <f aca="false">D18*E18</f>
        <v>132</v>
      </c>
      <c r="G18" s="16" t="n">
        <v>8</v>
      </c>
      <c r="H18" s="16" t="n">
        <f aca="false">D18*G18</f>
        <v>192</v>
      </c>
      <c r="I18" s="16" t="n">
        <f aca="false">H18-F18</f>
        <v>60</v>
      </c>
    </row>
    <row r="19" customFormat="false" ht="15" hidden="false" customHeight="false" outlineLevel="0" collapsed="false">
      <c r="B19" s="14" t="s">
        <v>53</v>
      </c>
      <c r="C19" s="14" t="s">
        <v>62</v>
      </c>
      <c r="D19" s="15" t="n">
        <v>12</v>
      </c>
      <c r="E19" s="16" t="n">
        <v>6.5</v>
      </c>
      <c r="F19" s="16" t="n">
        <f aca="false">D19*E19</f>
        <v>78</v>
      </c>
      <c r="G19" s="16" t="n">
        <v>10</v>
      </c>
      <c r="H19" s="16" t="n">
        <f aca="false">D19*G19</f>
        <v>120</v>
      </c>
      <c r="I19" s="16" t="n">
        <f aca="false">H19-F19</f>
        <v>42</v>
      </c>
    </row>
    <row r="20" customFormat="false" ht="15" hidden="false" customHeight="false" outlineLevel="0" collapsed="false">
      <c r="B20" s="14" t="s">
        <v>94</v>
      </c>
      <c r="C20" s="14" t="s">
        <v>95</v>
      </c>
      <c r="D20" s="15" t="n">
        <v>75</v>
      </c>
      <c r="E20" s="16" t="n">
        <v>14.5</v>
      </c>
      <c r="F20" s="16" t="n">
        <f aca="false">D20*E20</f>
        <v>1087.5</v>
      </c>
      <c r="G20" s="16" t="n">
        <v>18</v>
      </c>
      <c r="H20" s="16" t="n">
        <f aca="false">D20*G20</f>
        <v>1350</v>
      </c>
      <c r="I20" s="16" t="n">
        <f aca="false">H20-F20</f>
        <v>262.5</v>
      </c>
    </row>
    <row r="21" customFormat="false" ht="15" hidden="false" customHeight="false" outlineLevel="0" collapsed="false">
      <c r="B21" s="14" t="s">
        <v>94</v>
      </c>
      <c r="C21" s="14" t="s">
        <v>96</v>
      </c>
      <c r="D21" s="15" t="n">
        <v>24</v>
      </c>
      <c r="E21" s="16" t="n">
        <v>14.5</v>
      </c>
      <c r="F21" s="16" t="n">
        <f aca="false">D21*E21</f>
        <v>348</v>
      </c>
      <c r="G21" s="16" t="n">
        <v>18</v>
      </c>
      <c r="H21" s="16" t="n">
        <f aca="false">D21*G21</f>
        <v>432</v>
      </c>
      <c r="I21" s="16" t="n">
        <f aca="false">H21-F21</f>
        <v>84</v>
      </c>
    </row>
    <row r="22" customFormat="false" ht="15" hidden="false" customHeight="false" outlineLevel="0" collapsed="false">
      <c r="B22" s="14" t="s">
        <v>94</v>
      </c>
      <c r="C22" s="14" t="s">
        <v>97</v>
      </c>
      <c r="D22" s="15" t="n">
        <v>24</v>
      </c>
      <c r="E22" s="16" t="n">
        <v>14.5</v>
      </c>
      <c r="F22" s="16" t="n">
        <f aca="false">D22*E22</f>
        <v>348</v>
      </c>
      <c r="G22" s="16" t="n">
        <v>18</v>
      </c>
      <c r="H22" s="16" t="n">
        <f aca="false">D22*G22</f>
        <v>432</v>
      </c>
      <c r="I22" s="16" t="n">
        <f aca="false">H22-F22</f>
        <v>84</v>
      </c>
    </row>
    <row r="23" customFormat="false" ht="15" hidden="false" customHeight="false" outlineLevel="0" collapsed="false">
      <c r="B23" s="14" t="s">
        <v>94</v>
      </c>
      <c r="C23" s="14" t="s">
        <v>98</v>
      </c>
      <c r="D23" s="15" t="n">
        <v>50</v>
      </c>
      <c r="E23" s="16" t="n">
        <v>10.5</v>
      </c>
      <c r="F23" s="16" t="n">
        <f aca="false">D23*E23</f>
        <v>525</v>
      </c>
      <c r="G23" s="16" t="n">
        <v>14</v>
      </c>
      <c r="H23" s="16" t="n">
        <f aca="false">D23*G23</f>
        <v>700</v>
      </c>
      <c r="I23" s="16" t="n">
        <f aca="false">H23-F23</f>
        <v>175</v>
      </c>
    </row>
    <row r="24" customFormat="false" ht="15" hidden="false" customHeight="false" outlineLevel="0" collapsed="false">
      <c r="B24" s="14" t="s">
        <v>94</v>
      </c>
      <c r="C24" s="14" t="s">
        <v>99</v>
      </c>
      <c r="D24" s="15" t="n">
        <v>24</v>
      </c>
      <c r="E24" s="16" t="n">
        <v>10.5</v>
      </c>
      <c r="F24" s="16" t="n">
        <f aca="false">D24*E24</f>
        <v>252</v>
      </c>
      <c r="G24" s="16" t="n">
        <v>14</v>
      </c>
      <c r="H24" s="16" t="n">
        <f aca="false">D24*G24</f>
        <v>336</v>
      </c>
      <c r="I24" s="16" t="n">
        <f aca="false">H24-F24</f>
        <v>84</v>
      </c>
    </row>
    <row r="25" customFormat="false" ht="15" hidden="false" customHeight="false" outlineLevel="0" collapsed="false">
      <c r="B25" s="14" t="s">
        <v>94</v>
      </c>
      <c r="C25" s="14" t="s">
        <v>102</v>
      </c>
      <c r="D25" s="15" t="n">
        <v>12</v>
      </c>
      <c r="E25" s="16" t="n">
        <v>21</v>
      </c>
      <c r="F25" s="16" t="n">
        <f aca="false">D25*E25</f>
        <v>252</v>
      </c>
      <c r="G25" s="16" t="n">
        <v>26</v>
      </c>
      <c r="H25" s="16" t="n">
        <f aca="false">D25*G25</f>
        <v>312</v>
      </c>
      <c r="I25" s="16" t="n">
        <f aca="false">H25-F25</f>
        <v>60</v>
      </c>
    </row>
    <row r="26" customFormat="false" ht="15" hidden="false" customHeight="false" outlineLevel="0" collapsed="false">
      <c r="B26" s="14" t="s">
        <v>94</v>
      </c>
      <c r="C26" s="14" t="s">
        <v>109</v>
      </c>
      <c r="D26" s="15" t="n">
        <v>3</v>
      </c>
      <c r="E26" s="16" t="n">
        <v>62</v>
      </c>
      <c r="F26" s="16" t="n">
        <f aca="false">D26*E26</f>
        <v>186</v>
      </c>
      <c r="G26" s="16" t="n">
        <v>75</v>
      </c>
      <c r="H26" s="16" t="n">
        <f aca="false">D26*G26</f>
        <v>225</v>
      </c>
      <c r="I26" s="16" t="n">
        <f aca="false">H26-F26</f>
        <v>39</v>
      </c>
    </row>
    <row r="27" customFormat="false" ht="15" hidden="false" customHeight="false" outlineLevel="0" collapsed="false">
      <c r="B27" s="14" t="s">
        <v>94</v>
      </c>
      <c r="C27" s="14" t="s">
        <v>110</v>
      </c>
      <c r="D27" s="15" t="n">
        <v>6</v>
      </c>
      <c r="E27" s="16" t="n">
        <v>35</v>
      </c>
      <c r="F27" s="16" t="n">
        <f aca="false">D27*E27</f>
        <v>210</v>
      </c>
      <c r="G27" s="16" t="n">
        <v>42</v>
      </c>
      <c r="H27" s="16" t="n">
        <f aca="false">D27*G27</f>
        <v>252</v>
      </c>
      <c r="I27" s="16" t="n">
        <f aca="false">H27-F27</f>
        <v>42</v>
      </c>
    </row>
    <row r="28" customFormat="false" ht="15" hidden="false" customHeight="false" outlineLevel="0" collapsed="false">
      <c r="B28" s="14" t="s">
        <v>111</v>
      </c>
      <c r="C28" s="14" t="s">
        <v>112</v>
      </c>
      <c r="D28" s="15" t="n">
        <v>12</v>
      </c>
      <c r="E28" s="16" t="n">
        <v>22.5</v>
      </c>
      <c r="F28" s="16" t="n">
        <f aca="false">D28*E28</f>
        <v>270</v>
      </c>
      <c r="G28" s="16" t="n">
        <v>28</v>
      </c>
      <c r="H28" s="16" t="n">
        <f aca="false">D28*G28</f>
        <v>336</v>
      </c>
      <c r="I28" s="16" t="n">
        <f aca="false">H28-F28</f>
        <v>66</v>
      </c>
    </row>
    <row r="29" customFormat="false" ht="15" hidden="false" customHeight="false" outlineLevel="0" collapsed="false">
      <c r="B29" s="14" t="s">
        <v>111</v>
      </c>
      <c r="C29" s="14" t="s">
        <v>113</v>
      </c>
      <c r="D29" s="15" t="n">
        <v>12</v>
      </c>
      <c r="E29" s="16" t="n">
        <v>22.5</v>
      </c>
      <c r="F29" s="16" t="n">
        <f aca="false">D29*E29</f>
        <v>270</v>
      </c>
      <c r="G29" s="16" t="n">
        <v>28</v>
      </c>
      <c r="H29" s="16" t="n">
        <f aca="false">D29*G29</f>
        <v>336</v>
      </c>
      <c r="I29" s="16" t="n">
        <f aca="false">H29-F29</f>
        <v>66</v>
      </c>
    </row>
    <row r="30" customFormat="false" ht="15" hidden="false" customHeight="false" outlineLevel="0" collapsed="false">
      <c r="B30" s="14" t="s">
        <v>111</v>
      </c>
      <c r="C30" s="14" t="s">
        <v>114</v>
      </c>
      <c r="D30" s="15" t="n">
        <v>12</v>
      </c>
      <c r="E30" s="16" t="n">
        <v>21</v>
      </c>
      <c r="F30" s="16" t="n">
        <f aca="false">D30*E30</f>
        <v>252</v>
      </c>
      <c r="G30" s="16" t="n">
        <v>26</v>
      </c>
      <c r="H30" s="16" t="n">
        <f aca="false">D30*G30</f>
        <v>312</v>
      </c>
      <c r="I30" s="16" t="n">
        <f aca="false">H30-F30</f>
        <v>60</v>
      </c>
    </row>
    <row r="31" customFormat="false" ht="15" hidden="false" customHeight="false" outlineLevel="0" collapsed="false">
      <c r="B31" s="14" t="s">
        <v>111</v>
      </c>
      <c r="C31" s="14" t="s">
        <v>115</v>
      </c>
      <c r="D31" s="15" t="n">
        <v>12</v>
      </c>
      <c r="E31" s="16" t="n">
        <v>23</v>
      </c>
      <c r="F31" s="16" t="n">
        <f aca="false">D31*E31</f>
        <v>276</v>
      </c>
      <c r="G31" s="16" t="n">
        <v>28</v>
      </c>
      <c r="H31" s="16" t="n">
        <f aca="false">D31*G31</f>
        <v>336</v>
      </c>
      <c r="I31" s="16" t="n">
        <f aca="false">H31-F31</f>
        <v>60</v>
      </c>
    </row>
    <row r="32" customFormat="false" ht="15" hidden="false" customHeight="false" outlineLevel="0" collapsed="false">
      <c r="B32" s="14" t="s">
        <v>111</v>
      </c>
      <c r="C32" s="14" t="s">
        <v>117</v>
      </c>
      <c r="D32" s="15" t="n">
        <v>12</v>
      </c>
      <c r="E32" s="16" t="n">
        <v>42</v>
      </c>
      <c r="F32" s="16" t="n">
        <f aca="false">D32*E32</f>
        <v>504</v>
      </c>
      <c r="G32" s="16" t="n">
        <v>50</v>
      </c>
      <c r="H32" s="16" t="n">
        <f aca="false">D32*G32</f>
        <v>600</v>
      </c>
      <c r="I32" s="16" t="n">
        <f aca="false">H32-F32</f>
        <v>96</v>
      </c>
    </row>
    <row r="33" customFormat="false" ht="15" hidden="false" customHeight="false" outlineLevel="0" collapsed="false">
      <c r="B33" s="14" t="s">
        <v>111</v>
      </c>
      <c r="C33" s="14" t="s">
        <v>119</v>
      </c>
      <c r="D33" s="15" t="n">
        <v>12</v>
      </c>
      <c r="E33" s="16" t="n">
        <v>32</v>
      </c>
      <c r="F33" s="16" t="n">
        <f aca="false">D33*E33</f>
        <v>384</v>
      </c>
      <c r="G33" s="16" t="n">
        <v>38</v>
      </c>
      <c r="H33" s="16" t="n">
        <f aca="false">D33*G33</f>
        <v>456</v>
      </c>
      <c r="I33" s="16" t="n">
        <f aca="false">H33-F33</f>
        <v>72</v>
      </c>
    </row>
    <row r="34" customFormat="false" ht="15" hidden="false" customHeight="false" outlineLevel="0" collapsed="false">
      <c r="B34" s="14" t="s">
        <v>111</v>
      </c>
      <c r="C34" s="14" t="s">
        <v>120</v>
      </c>
      <c r="D34" s="15" t="n">
        <v>6</v>
      </c>
      <c r="E34" s="16" t="n">
        <v>25</v>
      </c>
      <c r="F34" s="16" t="n">
        <f aca="false">D34*E34</f>
        <v>150</v>
      </c>
      <c r="G34" s="16" t="n">
        <v>30</v>
      </c>
      <c r="H34" s="16" t="n">
        <f aca="false">D34*G34</f>
        <v>180</v>
      </c>
      <c r="I34" s="16" t="n">
        <f aca="false">H34-F34</f>
        <v>30</v>
      </c>
    </row>
    <row r="35" customFormat="false" ht="15" hidden="false" customHeight="false" outlineLevel="0" collapsed="false">
      <c r="B35" s="14" t="s">
        <v>111</v>
      </c>
      <c r="C35" s="14" t="s">
        <v>123</v>
      </c>
      <c r="D35" s="15" t="n">
        <v>12</v>
      </c>
      <c r="E35" s="16" t="n">
        <v>41</v>
      </c>
      <c r="F35" s="16" t="n">
        <f aca="false">D35*E35</f>
        <v>492</v>
      </c>
      <c r="G35" s="16" t="n">
        <v>48</v>
      </c>
      <c r="H35" s="16" t="n">
        <f aca="false">D35*G35</f>
        <v>576</v>
      </c>
      <c r="I35" s="16" t="n">
        <f aca="false">H35-F35</f>
        <v>84</v>
      </c>
    </row>
    <row r="36" customFormat="false" ht="15" hidden="false" customHeight="false" outlineLevel="0" collapsed="false">
      <c r="B36" s="14" t="s">
        <v>111</v>
      </c>
      <c r="C36" s="14" t="s">
        <v>122</v>
      </c>
      <c r="D36" s="15" t="n">
        <v>3</v>
      </c>
      <c r="E36" s="16" t="n">
        <v>88</v>
      </c>
      <c r="F36" s="16" t="n">
        <f aca="false">D36*E36</f>
        <v>264</v>
      </c>
      <c r="G36" s="16" t="n">
        <v>105</v>
      </c>
      <c r="H36" s="16" t="n">
        <f aca="false">D36*G36</f>
        <v>315</v>
      </c>
      <c r="I36" s="16" t="n">
        <f aca="false">H36-F36</f>
        <v>51</v>
      </c>
    </row>
    <row r="37" customFormat="false" ht="15" hidden="false" customHeight="false" outlineLevel="0" collapsed="false">
      <c r="B37" s="14" t="s">
        <v>111</v>
      </c>
      <c r="C37" s="14" t="s">
        <v>125</v>
      </c>
      <c r="D37" s="15" t="n">
        <v>12</v>
      </c>
      <c r="E37" s="16" t="n">
        <v>18</v>
      </c>
      <c r="F37" s="16" t="n">
        <f aca="false">D37*E37</f>
        <v>216</v>
      </c>
      <c r="G37" s="16" t="n">
        <v>24</v>
      </c>
      <c r="H37" s="16" t="n">
        <f aca="false">D37*G37</f>
        <v>288</v>
      </c>
      <c r="I37" s="16" t="n">
        <f aca="false">H37-F37</f>
        <v>72</v>
      </c>
    </row>
    <row r="38" customFormat="false" ht="15" hidden="false" customHeight="false" outlineLevel="0" collapsed="false">
      <c r="B38" s="14" t="s">
        <v>111</v>
      </c>
      <c r="C38" s="14" t="s">
        <v>126</v>
      </c>
      <c r="D38" s="15" t="n">
        <v>3</v>
      </c>
      <c r="E38" s="16" t="n">
        <v>95</v>
      </c>
      <c r="F38" s="16" t="n">
        <f aca="false">D38*E38</f>
        <v>285</v>
      </c>
      <c r="G38" s="16" t="n">
        <v>115</v>
      </c>
      <c r="H38" s="16" t="n">
        <f aca="false">D38*G38</f>
        <v>345</v>
      </c>
      <c r="I38" s="16" t="n">
        <f aca="false">H38-F38</f>
        <v>60</v>
      </c>
    </row>
    <row r="39" customFormat="false" ht="15" hidden="false" customHeight="false" outlineLevel="0" collapsed="false">
      <c r="B39" s="14" t="s">
        <v>128</v>
      </c>
      <c r="C39" s="14" t="s">
        <v>129</v>
      </c>
      <c r="D39" s="15" t="n">
        <v>50</v>
      </c>
      <c r="E39" s="16" t="n">
        <v>8.5</v>
      </c>
      <c r="F39" s="16" t="n">
        <f aca="false">D39*E39</f>
        <v>425</v>
      </c>
      <c r="G39" s="16" t="n">
        <v>12</v>
      </c>
      <c r="H39" s="16" t="n">
        <f aca="false">D39*G39</f>
        <v>600</v>
      </c>
      <c r="I39" s="16" t="n">
        <f aca="false">H39-F39</f>
        <v>175</v>
      </c>
    </row>
    <row r="40" customFormat="false" ht="15" hidden="false" customHeight="false" outlineLevel="0" collapsed="false">
      <c r="B40" s="14" t="s">
        <v>128</v>
      </c>
      <c r="C40" s="14" t="s">
        <v>130</v>
      </c>
      <c r="D40" s="15" t="n">
        <v>25</v>
      </c>
      <c r="E40" s="16" t="n">
        <v>8.5</v>
      </c>
      <c r="F40" s="16" t="n">
        <f aca="false">D40*E40</f>
        <v>212.5</v>
      </c>
      <c r="G40" s="16" t="n">
        <v>12</v>
      </c>
      <c r="H40" s="16" t="n">
        <f aca="false">D40*G40</f>
        <v>300</v>
      </c>
      <c r="I40" s="16" t="n">
        <f aca="false">H40-F40</f>
        <v>87.5</v>
      </c>
    </row>
    <row r="41" customFormat="false" ht="15" hidden="false" customHeight="false" outlineLevel="0" collapsed="false">
      <c r="B41" s="14" t="s">
        <v>128</v>
      </c>
      <c r="C41" s="14" t="s">
        <v>131</v>
      </c>
      <c r="D41" s="15" t="n">
        <v>12</v>
      </c>
      <c r="E41" s="16" t="n">
        <v>9</v>
      </c>
      <c r="F41" s="16" t="n">
        <f aca="false">D41*E41</f>
        <v>108</v>
      </c>
      <c r="G41" s="16" t="n">
        <v>13</v>
      </c>
      <c r="H41" s="16" t="n">
        <f aca="false">D41*G41</f>
        <v>156</v>
      </c>
      <c r="I41" s="16" t="n">
        <f aca="false">H41-F41</f>
        <v>48</v>
      </c>
    </row>
    <row r="42" customFormat="false" ht="15" hidden="false" customHeight="false" outlineLevel="0" collapsed="false">
      <c r="B42" s="14" t="s">
        <v>128</v>
      </c>
      <c r="C42" s="14" t="s">
        <v>132</v>
      </c>
      <c r="D42" s="15" t="n">
        <v>50</v>
      </c>
      <c r="E42" s="16" t="n">
        <v>9</v>
      </c>
      <c r="F42" s="16" t="n">
        <f aca="false">D42*E42</f>
        <v>450</v>
      </c>
      <c r="G42" s="16" t="n">
        <v>13</v>
      </c>
      <c r="H42" s="16" t="n">
        <f aca="false">D42*G42</f>
        <v>650</v>
      </c>
      <c r="I42" s="16" t="n">
        <f aca="false">H42-F42</f>
        <v>200</v>
      </c>
    </row>
    <row r="43" customFormat="false" ht="15" hidden="false" customHeight="false" outlineLevel="0" collapsed="false">
      <c r="B43" s="14" t="s">
        <v>128</v>
      </c>
      <c r="C43" s="14" t="s">
        <v>133</v>
      </c>
      <c r="D43" s="15" t="n">
        <v>25</v>
      </c>
      <c r="E43" s="16" t="n">
        <v>8.5</v>
      </c>
      <c r="F43" s="16" t="n">
        <f aca="false">D43*E43</f>
        <v>212.5</v>
      </c>
      <c r="G43" s="16" t="n">
        <v>12</v>
      </c>
      <c r="H43" s="16" t="n">
        <f aca="false">D43*G43</f>
        <v>300</v>
      </c>
      <c r="I43" s="16" t="n">
        <f aca="false">H43-F43</f>
        <v>87.5</v>
      </c>
    </row>
    <row r="44" customFormat="false" ht="15" hidden="false" customHeight="false" outlineLevel="0" collapsed="false">
      <c r="B44" s="14" t="s">
        <v>128</v>
      </c>
      <c r="C44" s="14" t="s">
        <v>137</v>
      </c>
      <c r="D44" s="15" t="n">
        <v>12</v>
      </c>
      <c r="E44" s="16" t="n">
        <v>8.5</v>
      </c>
      <c r="F44" s="16" t="n">
        <f aca="false">D44*E44</f>
        <v>102</v>
      </c>
      <c r="G44" s="16" t="n">
        <v>12</v>
      </c>
      <c r="H44" s="16" t="n">
        <f aca="false">D44*G44</f>
        <v>144</v>
      </c>
      <c r="I44" s="16" t="n">
        <f aca="false">H44-F44</f>
        <v>42</v>
      </c>
    </row>
    <row r="45" customFormat="false" ht="15" hidden="false" customHeight="false" outlineLevel="0" collapsed="false">
      <c r="B45" s="14" t="s">
        <v>128</v>
      </c>
      <c r="C45" s="14" t="s">
        <v>138</v>
      </c>
      <c r="D45" s="15" t="n">
        <v>12</v>
      </c>
      <c r="E45" s="16" t="n">
        <v>8.5</v>
      </c>
      <c r="F45" s="16" t="n">
        <f aca="false">D45*E45</f>
        <v>102</v>
      </c>
      <c r="G45" s="16" t="n">
        <v>12</v>
      </c>
      <c r="H45" s="16" t="n">
        <f aca="false">D45*G45</f>
        <v>144</v>
      </c>
      <c r="I45" s="16" t="n">
        <f aca="false">H45-F45</f>
        <v>42</v>
      </c>
    </row>
    <row r="46" customFormat="false" ht="15" hidden="false" customHeight="false" outlineLevel="0" collapsed="false">
      <c r="B46" s="14" t="s">
        <v>140</v>
      </c>
      <c r="C46" s="14" t="s">
        <v>143</v>
      </c>
      <c r="D46" s="15" t="n">
        <v>50</v>
      </c>
      <c r="E46" s="16" t="n">
        <v>8</v>
      </c>
      <c r="F46" s="16" t="n">
        <f aca="false">D46*E46</f>
        <v>400</v>
      </c>
      <c r="G46" s="16" t="n">
        <v>12</v>
      </c>
      <c r="H46" s="16" t="n">
        <f aca="false">D46*G46</f>
        <v>600</v>
      </c>
      <c r="I46" s="16" t="n">
        <f aca="false">H46-F46</f>
        <v>200</v>
      </c>
    </row>
    <row r="47" customFormat="false" ht="15" hidden="false" customHeight="false" outlineLevel="0" collapsed="false">
      <c r="B47" s="14" t="s">
        <v>140</v>
      </c>
      <c r="C47" s="14" t="s">
        <v>147</v>
      </c>
      <c r="D47" s="15" t="n">
        <v>50</v>
      </c>
      <c r="E47" s="16" t="n">
        <v>8</v>
      </c>
      <c r="F47" s="16" t="n">
        <f aca="false">D47*E47</f>
        <v>400</v>
      </c>
      <c r="G47" s="16" t="n">
        <v>12</v>
      </c>
      <c r="H47" s="16" t="n">
        <f aca="false">D47*G47</f>
        <v>600</v>
      </c>
      <c r="I47" s="16" t="n">
        <f aca="false">H47-F47</f>
        <v>200</v>
      </c>
    </row>
    <row r="48" customFormat="false" ht="15" hidden="false" customHeight="false" outlineLevel="0" collapsed="false">
      <c r="B48" s="14" t="s">
        <v>140</v>
      </c>
      <c r="C48" s="14" t="s">
        <v>141</v>
      </c>
      <c r="D48" s="15" t="n">
        <v>24</v>
      </c>
      <c r="E48" s="16" t="n">
        <v>16</v>
      </c>
      <c r="F48" s="16" t="n">
        <f aca="false">D48*E48</f>
        <v>384</v>
      </c>
      <c r="G48" s="16" t="n">
        <v>22</v>
      </c>
      <c r="H48" s="16" t="n">
        <f aca="false">D48*G48</f>
        <v>528</v>
      </c>
      <c r="I48" s="16" t="n">
        <f aca="false">H48-F48</f>
        <v>144</v>
      </c>
    </row>
    <row r="49" customFormat="false" ht="15" hidden="false" customHeight="false" outlineLevel="0" collapsed="false">
      <c r="B49" s="14" t="s">
        <v>140</v>
      </c>
      <c r="C49" s="14" t="s">
        <v>142</v>
      </c>
      <c r="D49" s="15" t="n">
        <v>12</v>
      </c>
      <c r="E49" s="16" t="n">
        <v>16</v>
      </c>
      <c r="F49" s="16" t="n">
        <f aca="false">D49*E49</f>
        <v>192</v>
      </c>
      <c r="G49" s="16" t="n">
        <v>22</v>
      </c>
      <c r="H49" s="16" t="n">
        <f aca="false">D49*G49</f>
        <v>264</v>
      </c>
      <c r="I49" s="16" t="n">
        <f aca="false">H49-F49</f>
        <v>72</v>
      </c>
    </row>
    <row r="50" customFormat="false" ht="15" hidden="false" customHeight="false" outlineLevel="0" collapsed="false">
      <c r="B50" s="14" t="s">
        <v>140</v>
      </c>
      <c r="C50" s="14" t="s">
        <v>145</v>
      </c>
      <c r="D50" s="15" t="n">
        <v>12</v>
      </c>
      <c r="E50" s="16" t="n">
        <v>16</v>
      </c>
      <c r="F50" s="16" t="n">
        <f aca="false">D50*E50</f>
        <v>192</v>
      </c>
      <c r="G50" s="16" t="n">
        <v>22</v>
      </c>
      <c r="H50" s="16" t="n">
        <f aca="false">D50*G50</f>
        <v>264</v>
      </c>
      <c r="I50" s="16" t="n">
        <f aca="false">H50-F50</f>
        <v>72</v>
      </c>
    </row>
    <row r="51" customFormat="false" ht="15" hidden="false" customHeight="false" outlineLevel="0" collapsed="false">
      <c r="B51" s="14" t="s">
        <v>140</v>
      </c>
      <c r="C51" s="14" t="s">
        <v>152</v>
      </c>
      <c r="D51" s="15" t="n">
        <v>24</v>
      </c>
      <c r="E51" s="16" t="n">
        <v>11</v>
      </c>
      <c r="F51" s="16" t="n">
        <f aca="false">D51*E51</f>
        <v>264</v>
      </c>
      <c r="G51" s="16" t="n">
        <v>15</v>
      </c>
      <c r="H51" s="16" t="n">
        <f aca="false">D51*G51</f>
        <v>360</v>
      </c>
      <c r="I51" s="16" t="n">
        <f aca="false">H51-F51</f>
        <v>96</v>
      </c>
    </row>
    <row r="52" customFormat="false" ht="15" hidden="false" customHeight="false" outlineLevel="0" collapsed="false">
      <c r="B52" s="14" t="s">
        <v>140</v>
      </c>
      <c r="C52" s="14" t="s">
        <v>150</v>
      </c>
      <c r="D52" s="15" t="n">
        <v>6</v>
      </c>
      <c r="E52" s="16" t="n">
        <v>22</v>
      </c>
      <c r="F52" s="16" t="n">
        <f aca="false">D52*E52</f>
        <v>132</v>
      </c>
      <c r="G52" s="16" t="n">
        <v>28</v>
      </c>
      <c r="H52" s="16" t="n">
        <f aca="false">D52*G52</f>
        <v>168</v>
      </c>
      <c r="I52" s="16" t="n">
        <f aca="false">H52-F52</f>
        <v>36</v>
      </c>
    </row>
    <row r="53" customFormat="false" ht="15" hidden="false" customHeight="false" outlineLevel="0" collapsed="false">
      <c r="B53" s="14" t="s">
        <v>156</v>
      </c>
      <c r="C53" s="14" t="s">
        <v>157</v>
      </c>
      <c r="D53" s="15" t="n">
        <v>450</v>
      </c>
      <c r="E53" s="16" t="n">
        <v>0.55</v>
      </c>
      <c r="F53" s="16" t="n">
        <f aca="false">D53*E53</f>
        <v>247.5</v>
      </c>
      <c r="G53" s="16" t="n">
        <v>1</v>
      </c>
      <c r="H53" s="16" t="n">
        <f aca="false">D53*G53</f>
        <v>450</v>
      </c>
      <c r="I53" s="16" t="n">
        <f aca="false">H53-F53</f>
        <v>202.5</v>
      </c>
    </row>
    <row r="54" customFormat="false" ht="15" hidden="false" customHeight="false" outlineLevel="0" collapsed="false">
      <c r="B54" s="14" t="s">
        <v>156</v>
      </c>
      <c r="C54" s="14" t="s">
        <v>160</v>
      </c>
      <c r="D54" s="15" t="n">
        <v>150</v>
      </c>
      <c r="E54" s="16" t="n">
        <v>1.5</v>
      </c>
      <c r="F54" s="16" t="n">
        <f aca="false">D54*E54</f>
        <v>225</v>
      </c>
      <c r="G54" s="16" t="n">
        <v>3</v>
      </c>
      <c r="H54" s="16" t="n">
        <f aca="false">D54*G54</f>
        <v>450</v>
      </c>
      <c r="I54" s="16" t="n">
        <f aca="false">H54-F54</f>
        <v>225</v>
      </c>
    </row>
    <row r="55" customFormat="false" ht="15" hidden="false" customHeight="false" outlineLevel="0" collapsed="false">
      <c r="B55" s="14" t="s">
        <v>156</v>
      </c>
      <c r="C55" s="14" t="s">
        <v>161</v>
      </c>
      <c r="D55" s="15" t="n">
        <v>24</v>
      </c>
      <c r="E55" s="16" t="n">
        <v>7</v>
      </c>
      <c r="F55" s="16" t="n">
        <f aca="false">D55*E55</f>
        <v>168</v>
      </c>
      <c r="G55" s="16" t="n">
        <v>10</v>
      </c>
      <c r="H55" s="16" t="n">
        <f aca="false">D55*G55</f>
        <v>240</v>
      </c>
      <c r="I55" s="16" t="n">
        <f aca="false">H55-F55</f>
        <v>72</v>
      </c>
    </row>
    <row r="56" customFormat="false" ht="15" hidden="false" customHeight="false" outlineLevel="0" collapsed="false">
      <c r="B56" s="14" t="s">
        <v>156</v>
      </c>
      <c r="C56" s="14" t="s">
        <v>162</v>
      </c>
      <c r="D56" s="15" t="n">
        <v>12</v>
      </c>
      <c r="E56" s="16" t="n">
        <v>10</v>
      </c>
      <c r="F56" s="16" t="n">
        <f aca="false">D56*E56</f>
        <v>120</v>
      </c>
      <c r="G56" s="16" t="n">
        <v>15</v>
      </c>
      <c r="H56" s="16" t="n">
        <f aca="false">D56*G56</f>
        <v>180</v>
      </c>
      <c r="I56" s="16" t="n">
        <f aca="false">H56-F56</f>
        <v>60</v>
      </c>
    </row>
    <row r="57" customFormat="false" ht="15" hidden="false" customHeight="false" outlineLevel="0" collapsed="false">
      <c r="B57" s="14" t="s">
        <v>156</v>
      </c>
      <c r="C57" s="14" t="s">
        <v>163</v>
      </c>
      <c r="D57" s="15" t="n">
        <v>12</v>
      </c>
      <c r="E57" s="16" t="n">
        <v>18</v>
      </c>
      <c r="F57" s="16" t="n">
        <f aca="false">D57*E57</f>
        <v>216</v>
      </c>
      <c r="G57" s="16" t="n">
        <v>25</v>
      </c>
      <c r="H57" s="16" t="n">
        <f aca="false">D57*G57</f>
        <v>300</v>
      </c>
      <c r="I57" s="16" t="n">
        <f aca="false">H57-F57</f>
        <v>84</v>
      </c>
    </row>
    <row r="58" customFormat="false" ht="15" hidden="false" customHeight="false" outlineLevel="0" collapsed="false">
      <c r="B58" s="14" t="s">
        <v>156</v>
      </c>
      <c r="C58" s="14" t="s">
        <v>159</v>
      </c>
      <c r="D58" s="15" t="n">
        <v>12</v>
      </c>
      <c r="E58" s="16" t="n">
        <v>14</v>
      </c>
      <c r="F58" s="16" t="n">
        <f aca="false">D58*E58</f>
        <v>168</v>
      </c>
      <c r="G58" s="16" t="n">
        <v>18</v>
      </c>
      <c r="H58" s="16" t="n">
        <f aca="false">D58*G58</f>
        <v>216</v>
      </c>
      <c r="I58" s="16" t="n">
        <f aca="false">H58-F58</f>
        <v>48</v>
      </c>
    </row>
    <row r="59" customFormat="false" ht="15" hidden="false" customHeight="false" outlineLevel="0" collapsed="false">
      <c r="B59" s="14" t="s">
        <v>75</v>
      </c>
      <c r="C59" s="14" t="s">
        <v>76</v>
      </c>
      <c r="D59" s="15" t="n">
        <v>50</v>
      </c>
      <c r="E59" s="16" t="n">
        <v>16.5</v>
      </c>
      <c r="F59" s="16" t="n">
        <f aca="false">D59*E59</f>
        <v>825</v>
      </c>
      <c r="G59" s="16" t="n">
        <v>22</v>
      </c>
      <c r="H59" s="16" t="n">
        <f aca="false">D59*G59</f>
        <v>1100</v>
      </c>
      <c r="I59" s="16" t="n">
        <f aca="false">H59-F59</f>
        <v>275</v>
      </c>
    </row>
    <row r="60" customFormat="false" ht="15" hidden="false" customHeight="false" outlineLevel="0" collapsed="false">
      <c r="B60" s="14" t="s">
        <v>75</v>
      </c>
      <c r="C60" s="14" t="s">
        <v>79</v>
      </c>
      <c r="D60" s="15" t="n">
        <v>24</v>
      </c>
      <c r="E60" s="16" t="n">
        <v>16.5</v>
      </c>
      <c r="F60" s="16" t="n">
        <f aca="false">D60*E60</f>
        <v>396</v>
      </c>
      <c r="G60" s="16" t="n">
        <v>22</v>
      </c>
      <c r="H60" s="16" t="n">
        <f aca="false">D60*G60</f>
        <v>528</v>
      </c>
      <c r="I60" s="16" t="n">
        <f aca="false">H60-F60</f>
        <v>132</v>
      </c>
    </row>
    <row r="61" customFormat="false" ht="15" hidden="false" customHeight="false" outlineLevel="0" collapsed="false">
      <c r="B61" s="14" t="s">
        <v>75</v>
      </c>
      <c r="C61" s="14" t="s">
        <v>80</v>
      </c>
      <c r="D61" s="15" t="n">
        <v>24</v>
      </c>
      <c r="E61" s="16" t="n">
        <v>16.5</v>
      </c>
      <c r="F61" s="16" t="n">
        <f aca="false">D61*E61</f>
        <v>396</v>
      </c>
      <c r="G61" s="16" t="n">
        <v>22</v>
      </c>
      <c r="H61" s="16" t="n">
        <f aca="false">D61*G61</f>
        <v>528</v>
      </c>
      <c r="I61" s="16" t="n">
        <f aca="false">H61-F61</f>
        <v>132</v>
      </c>
    </row>
    <row r="62" customFormat="false" ht="15" hidden="false" customHeight="false" outlineLevel="0" collapsed="false">
      <c r="B62" s="14" t="s">
        <v>75</v>
      </c>
      <c r="C62" s="14" t="s">
        <v>83</v>
      </c>
      <c r="D62" s="15" t="n">
        <v>12</v>
      </c>
      <c r="E62" s="16" t="n">
        <v>16.5</v>
      </c>
      <c r="F62" s="16" t="n">
        <f aca="false">D62*E62</f>
        <v>198</v>
      </c>
      <c r="G62" s="16" t="n">
        <v>22</v>
      </c>
      <c r="H62" s="16" t="n">
        <f aca="false">D62*G62</f>
        <v>264</v>
      </c>
      <c r="I62" s="16" t="n">
        <f aca="false">H62-F62</f>
        <v>66</v>
      </c>
    </row>
    <row r="63" customFormat="false" ht="15" hidden="false" customHeight="false" outlineLevel="0" collapsed="false">
      <c r="B63" s="14" t="s">
        <v>75</v>
      </c>
      <c r="C63" s="14" t="s">
        <v>81</v>
      </c>
      <c r="D63" s="15" t="n">
        <v>6</v>
      </c>
      <c r="E63" s="16" t="n">
        <v>28</v>
      </c>
      <c r="F63" s="16" t="n">
        <f aca="false">D63*E63</f>
        <v>168</v>
      </c>
      <c r="G63" s="16" t="n">
        <v>38</v>
      </c>
      <c r="H63" s="16" t="n">
        <f aca="false">D63*G63</f>
        <v>228</v>
      </c>
      <c r="I63" s="16" t="n">
        <f aca="false">H63-F63</f>
        <v>60</v>
      </c>
    </row>
    <row r="64" customFormat="false" ht="15" hidden="false" customHeight="false" outlineLevel="0" collapsed="false">
      <c r="B64" s="14" t="s">
        <v>75</v>
      </c>
      <c r="C64" s="14" t="s">
        <v>78</v>
      </c>
      <c r="D64" s="15" t="n">
        <v>6</v>
      </c>
      <c r="E64" s="16" t="n">
        <v>68</v>
      </c>
      <c r="F64" s="16" t="n">
        <f aca="false">D64*E64</f>
        <v>408</v>
      </c>
      <c r="G64" s="16" t="n">
        <v>85</v>
      </c>
      <c r="H64" s="16" t="n">
        <f aca="false">D64*G64</f>
        <v>510</v>
      </c>
      <c r="I64" s="16" t="n">
        <f aca="false">H64-F64</f>
        <v>102</v>
      </c>
    </row>
    <row r="65" customFormat="false" ht="15" hidden="false" customHeight="false" outlineLevel="0" collapsed="false">
      <c r="B65" s="14" t="s">
        <v>64</v>
      </c>
      <c r="C65" s="14" t="s">
        <v>65</v>
      </c>
      <c r="D65" s="15" t="n">
        <v>50</v>
      </c>
      <c r="E65" s="16" t="n">
        <v>11</v>
      </c>
      <c r="F65" s="16" t="n">
        <f aca="false">D65*E65</f>
        <v>550</v>
      </c>
      <c r="G65" s="16" t="n">
        <v>15</v>
      </c>
      <c r="H65" s="16" t="n">
        <f aca="false">D65*G65</f>
        <v>750</v>
      </c>
      <c r="I65" s="16" t="n">
        <f aca="false">H65-F65</f>
        <v>200</v>
      </c>
    </row>
    <row r="66" customFormat="false" ht="15" hidden="false" customHeight="false" outlineLevel="0" collapsed="false">
      <c r="B66" s="14" t="s">
        <v>64</v>
      </c>
      <c r="C66" s="14" t="s">
        <v>66</v>
      </c>
      <c r="D66" s="15" t="n">
        <v>12</v>
      </c>
      <c r="E66" s="16" t="n">
        <v>22</v>
      </c>
      <c r="F66" s="16" t="n">
        <f aca="false">D66*E66</f>
        <v>264</v>
      </c>
      <c r="G66" s="16" t="n">
        <v>30</v>
      </c>
      <c r="H66" s="16" t="n">
        <f aca="false">D66*G66</f>
        <v>360</v>
      </c>
      <c r="I66" s="16" t="n">
        <f aca="false">H66-F66</f>
        <v>96</v>
      </c>
    </row>
    <row r="67" customFormat="false" ht="15" hidden="false" customHeight="false" outlineLevel="0" collapsed="false">
      <c r="B67" s="14" t="s">
        <v>64</v>
      </c>
      <c r="C67" s="14" t="s">
        <v>68</v>
      </c>
      <c r="D67" s="15" t="n">
        <v>12</v>
      </c>
      <c r="E67" s="16" t="n">
        <v>24</v>
      </c>
      <c r="F67" s="16" t="n">
        <f aca="false">D67*E67</f>
        <v>288</v>
      </c>
      <c r="G67" s="16" t="n">
        <v>30</v>
      </c>
      <c r="H67" s="16" t="n">
        <f aca="false">D67*G67</f>
        <v>360</v>
      </c>
      <c r="I67" s="16" t="n">
        <f aca="false">H67-F67</f>
        <v>72</v>
      </c>
    </row>
    <row r="68" customFormat="false" ht="15" hidden="false" customHeight="false" outlineLevel="0" collapsed="false">
      <c r="B68" s="14" t="s">
        <v>64</v>
      </c>
      <c r="C68" s="14" t="s">
        <v>73</v>
      </c>
      <c r="D68" s="15" t="n">
        <v>25</v>
      </c>
      <c r="E68" s="16" t="n">
        <v>8.5</v>
      </c>
      <c r="F68" s="16" t="n">
        <f aca="false">D68*E68</f>
        <v>212.5</v>
      </c>
      <c r="G68" s="16" t="n">
        <v>12</v>
      </c>
      <c r="H68" s="16" t="n">
        <f aca="false">D68*G68</f>
        <v>300</v>
      </c>
      <c r="I68" s="16" t="n">
        <f aca="false">H68-F68</f>
        <v>87.5</v>
      </c>
    </row>
    <row r="69" customFormat="false" ht="15" hidden="false" customHeight="false" outlineLevel="0" collapsed="false">
      <c r="B69" s="14" t="s">
        <v>64</v>
      </c>
      <c r="C69" s="14" t="s">
        <v>72</v>
      </c>
      <c r="D69" s="15" t="n">
        <v>12</v>
      </c>
      <c r="E69" s="16" t="n">
        <v>18</v>
      </c>
      <c r="F69" s="16" t="n">
        <f aca="false">D69*E69</f>
        <v>216</v>
      </c>
      <c r="G69" s="16" t="n">
        <v>24</v>
      </c>
      <c r="H69" s="16" t="n">
        <f aca="false">D69*G69</f>
        <v>288</v>
      </c>
      <c r="I69" s="16" t="n">
        <f aca="false">H69-F69</f>
        <v>72</v>
      </c>
    </row>
    <row r="70" customFormat="false" ht="15" hidden="false" customHeight="false" outlineLevel="0" collapsed="false">
      <c r="B70" s="14" t="s">
        <v>64</v>
      </c>
      <c r="C70" s="14" t="s">
        <v>69</v>
      </c>
      <c r="D70" s="15" t="n">
        <v>12</v>
      </c>
      <c r="E70" s="16" t="n">
        <v>9.5</v>
      </c>
      <c r="F70" s="16" t="n">
        <f aca="false">D70*E70</f>
        <v>114</v>
      </c>
      <c r="G70" s="16" t="n">
        <v>13</v>
      </c>
      <c r="H70" s="16" t="n">
        <f aca="false">D70*G70</f>
        <v>156</v>
      </c>
      <c r="I70" s="16" t="n">
        <f aca="false">H70-F70</f>
        <v>42</v>
      </c>
    </row>
    <row r="71" customFormat="false" ht="15" hidden="false" customHeight="false" outlineLevel="0" collapsed="false">
      <c r="B71" s="14" t="s">
        <v>86</v>
      </c>
      <c r="C71" s="14" t="s">
        <v>87</v>
      </c>
      <c r="D71" s="15" t="n">
        <v>24</v>
      </c>
      <c r="E71" s="16" t="n">
        <v>18</v>
      </c>
      <c r="F71" s="16" t="n">
        <f aca="false">D71*E71</f>
        <v>432</v>
      </c>
      <c r="G71" s="16" t="n">
        <v>24</v>
      </c>
      <c r="H71" s="16" t="n">
        <f aca="false">D71*G71</f>
        <v>576</v>
      </c>
      <c r="I71" s="16" t="n">
        <f aca="false">H71-F71</f>
        <v>144</v>
      </c>
    </row>
    <row r="72" customFormat="false" ht="15" hidden="false" customHeight="false" outlineLevel="0" collapsed="false">
      <c r="B72" s="14" t="s">
        <v>86</v>
      </c>
      <c r="C72" s="14" t="s">
        <v>88</v>
      </c>
      <c r="D72" s="15" t="n">
        <v>12</v>
      </c>
      <c r="E72" s="16" t="n">
        <v>22</v>
      </c>
      <c r="F72" s="16" t="n">
        <f aca="false">D72*E72</f>
        <v>264</v>
      </c>
      <c r="G72" s="16" t="n">
        <v>28</v>
      </c>
      <c r="H72" s="16" t="n">
        <f aca="false">D72*G72</f>
        <v>336</v>
      </c>
      <c r="I72" s="16" t="n">
        <f aca="false">H72-F72</f>
        <v>72</v>
      </c>
    </row>
    <row r="73" customFormat="false" ht="15" hidden="false" customHeight="false" outlineLevel="0" collapsed="false">
      <c r="B73" s="14" t="s">
        <v>86</v>
      </c>
      <c r="C73" s="14" t="s">
        <v>90</v>
      </c>
      <c r="D73" s="15" t="n">
        <v>6</v>
      </c>
      <c r="E73" s="16" t="n">
        <v>42</v>
      </c>
      <c r="F73" s="16" t="n">
        <f aca="false">D73*E73</f>
        <v>252</v>
      </c>
      <c r="G73" s="16" t="n">
        <v>50</v>
      </c>
      <c r="H73" s="16" t="n">
        <f aca="false">D73*G73</f>
        <v>300</v>
      </c>
      <c r="I73" s="16" t="n">
        <f aca="false">H73-F73</f>
        <v>48</v>
      </c>
    </row>
    <row r="74" customFormat="false" ht="15" hidden="false" customHeight="false" outlineLevel="0" collapsed="false">
      <c r="B74" s="14" t="s">
        <v>206</v>
      </c>
      <c r="C74" s="14" t="s">
        <v>207</v>
      </c>
      <c r="D74" s="15" t="n">
        <v>12</v>
      </c>
      <c r="E74" s="16" t="n">
        <v>12.5</v>
      </c>
      <c r="F74" s="16" t="n">
        <f aca="false">D74*E74</f>
        <v>150</v>
      </c>
      <c r="G74" s="16" t="n">
        <v>16</v>
      </c>
      <c r="H74" s="16" t="n">
        <f aca="false">D74*G74</f>
        <v>192</v>
      </c>
      <c r="I74" s="16" t="n">
        <f aca="false">H74-F74</f>
        <v>42</v>
      </c>
    </row>
    <row r="75" customFormat="false" ht="15" hidden="false" customHeight="false" outlineLevel="0" collapsed="false">
      <c r="B75" s="14" t="s">
        <v>206</v>
      </c>
      <c r="C75" s="14" t="s">
        <v>208</v>
      </c>
      <c r="D75" s="15" t="n">
        <v>3</v>
      </c>
      <c r="E75" s="16" t="n">
        <v>55</v>
      </c>
      <c r="F75" s="16" t="n">
        <f aca="false">D75*E75</f>
        <v>165</v>
      </c>
      <c r="G75" s="16" t="n">
        <v>70</v>
      </c>
      <c r="H75" s="16" t="n">
        <f aca="false">D75*G75</f>
        <v>210</v>
      </c>
      <c r="I75" s="16" t="n">
        <f aca="false">H75-F75</f>
        <v>45</v>
      </c>
    </row>
    <row r="76" customFormat="false" ht="15" hidden="false" customHeight="false" outlineLevel="0" collapsed="false">
      <c r="B76" s="14" t="s">
        <v>206</v>
      </c>
      <c r="C76" s="14" t="s">
        <v>210</v>
      </c>
      <c r="D76" s="15" t="n">
        <v>12</v>
      </c>
      <c r="E76" s="16" t="n">
        <v>10.5</v>
      </c>
      <c r="F76" s="16" t="n">
        <f aca="false">D76*E76</f>
        <v>126</v>
      </c>
      <c r="G76" s="16" t="n">
        <v>14</v>
      </c>
      <c r="H76" s="16" t="n">
        <f aca="false">D76*G76</f>
        <v>168</v>
      </c>
      <c r="I76" s="16" t="n">
        <f aca="false">H76-F76</f>
        <v>42</v>
      </c>
    </row>
    <row r="77" customFormat="false" ht="15" hidden="false" customHeight="false" outlineLevel="0" collapsed="false">
      <c r="B77" s="14" t="s">
        <v>206</v>
      </c>
      <c r="C77" s="14" t="s">
        <v>211</v>
      </c>
      <c r="D77" s="15" t="n">
        <v>6</v>
      </c>
      <c r="E77" s="16" t="n">
        <v>22</v>
      </c>
      <c r="F77" s="16" t="n">
        <f aca="false">D77*E77</f>
        <v>132</v>
      </c>
      <c r="G77" s="16" t="n">
        <v>28</v>
      </c>
      <c r="H77" s="16" t="n">
        <f aca="false">D77*G77</f>
        <v>168</v>
      </c>
      <c r="I77" s="16" t="n">
        <f aca="false">H77-F77</f>
        <v>36</v>
      </c>
    </row>
    <row r="78" customFormat="false" ht="15" hidden="false" customHeight="false" outlineLevel="0" collapsed="false">
      <c r="B78" s="14" t="s">
        <v>206</v>
      </c>
      <c r="C78" s="14" t="s">
        <v>212</v>
      </c>
      <c r="D78" s="15" t="n">
        <v>12</v>
      </c>
      <c r="E78" s="16" t="n">
        <v>16</v>
      </c>
      <c r="F78" s="16" t="n">
        <f aca="false">D78*E78</f>
        <v>192</v>
      </c>
      <c r="G78" s="16" t="n">
        <v>22</v>
      </c>
      <c r="H78" s="16" t="n">
        <f aca="false">D78*G78</f>
        <v>264</v>
      </c>
      <c r="I78" s="16" t="n">
        <f aca="false">H78-F78</f>
        <v>72</v>
      </c>
    </row>
    <row r="79" customFormat="false" ht="15" hidden="false" customHeight="false" outlineLevel="0" collapsed="false">
      <c r="B79" s="14" t="s">
        <v>206</v>
      </c>
      <c r="C79" s="14" t="s">
        <v>213</v>
      </c>
      <c r="D79" s="15" t="n">
        <v>12</v>
      </c>
      <c r="E79" s="16" t="n">
        <v>20</v>
      </c>
      <c r="F79" s="16" t="n">
        <f aca="false">D79*E79</f>
        <v>240</v>
      </c>
      <c r="G79" s="16" t="n">
        <v>26</v>
      </c>
      <c r="H79" s="16" t="n">
        <f aca="false">D79*G79</f>
        <v>312</v>
      </c>
      <c r="I79" s="16" t="n">
        <f aca="false">H79-F79</f>
        <v>72</v>
      </c>
    </row>
    <row r="80" customFormat="false" ht="15" hidden="false" customHeight="false" outlineLevel="0" collapsed="false">
      <c r="B80" s="14" t="s">
        <v>206</v>
      </c>
      <c r="C80" s="14" t="s">
        <v>215</v>
      </c>
      <c r="D80" s="15" t="n">
        <v>12</v>
      </c>
      <c r="E80" s="16" t="n">
        <v>18</v>
      </c>
      <c r="F80" s="16" t="n">
        <f aca="false">D80*E80</f>
        <v>216</v>
      </c>
      <c r="G80" s="16" t="n">
        <v>25</v>
      </c>
      <c r="H80" s="16" t="n">
        <f aca="false">D80*G80</f>
        <v>300</v>
      </c>
      <c r="I80" s="16" t="n">
        <f aca="false">H80-F80</f>
        <v>84</v>
      </c>
    </row>
    <row r="81" customFormat="false" ht="15" hidden="false" customHeight="false" outlineLevel="0" collapsed="false">
      <c r="B81" s="14" t="s">
        <v>206</v>
      </c>
      <c r="C81" s="14" t="s">
        <v>216</v>
      </c>
      <c r="D81" s="15" t="n">
        <v>12</v>
      </c>
      <c r="E81" s="16" t="n">
        <v>9</v>
      </c>
      <c r="F81" s="16" t="n">
        <f aca="false">D81*E81</f>
        <v>108</v>
      </c>
      <c r="G81" s="16" t="n">
        <v>13</v>
      </c>
      <c r="H81" s="16" t="n">
        <f aca="false">D81*G81</f>
        <v>156</v>
      </c>
      <c r="I81" s="16" t="n">
        <f aca="false">H81-F81</f>
        <v>48</v>
      </c>
    </row>
    <row r="82" customFormat="false" ht="15" hidden="false" customHeight="false" outlineLevel="0" collapsed="false">
      <c r="B82" s="14" t="s">
        <v>206</v>
      </c>
      <c r="C82" s="14" t="s">
        <v>217</v>
      </c>
      <c r="D82" s="15" t="n">
        <v>3</v>
      </c>
      <c r="E82" s="16" t="n">
        <v>52</v>
      </c>
      <c r="F82" s="16" t="n">
        <f aca="false">D82*E82</f>
        <v>156</v>
      </c>
      <c r="G82" s="16" t="n">
        <v>65</v>
      </c>
      <c r="H82" s="16" t="n">
        <f aca="false">D82*G82</f>
        <v>195</v>
      </c>
      <c r="I82" s="16" t="n">
        <f aca="false">H82-F82</f>
        <v>39</v>
      </c>
    </row>
    <row r="83" customFormat="false" ht="15" hidden="false" customHeight="false" outlineLevel="0" collapsed="false">
      <c r="B83" s="14" t="s">
        <v>206</v>
      </c>
      <c r="C83" s="14" t="s">
        <v>220</v>
      </c>
      <c r="D83" s="15" t="n">
        <v>3</v>
      </c>
      <c r="E83" s="16" t="n">
        <v>35</v>
      </c>
      <c r="F83" s="16" t="n">
        <f aca="false">D83*E83</f>
        <v>105</v>
      </c>
      <c r="G83" s="16" t="n">
        <v>45</v>
      </c>
      <c r="H83" s="16" t="n">
        <f aca="false">D83*G83</f>
        <v>135</v>
      </c>
      <c r="I83" s="16" t="n">
        <f aca="false">H83-F83</f>
        <v>30</v>
      </c>
    </row>
    <row r="84" customFormat="false" ht="15" hidden="false" customHeight="false" outlineLevel="0" collapsed="false">
      <c r="B84" s="14" t="s">
        <v>222</v>
      </c>
      <c r="C84" s="14" t="s">
        <v>223</v>
      </c>
      <c r="D84" s="15" t="n">
        <v>50</v>
      </c>
      <c r="E84" s="16" t="n">
        <v>12</v>
      </c>
      <c r="F84" s="16" t="n">
        <f aca="false">D84*E84</f>
        <v>600</v>
      </c>
      <c r="G84" s="16" t="n">
        <v>16</v>
      </c>
      <c r="H84" s="16" t="n">
        <f aca="false">D84*G84</f>
        <v>800</v>
      </c>
      <c r="I84" s="16" t="n">
        <f aca="false">H84-F84</f>
        <v>200</v>
      </c>
    </row>
    <row r="85" customFormat="false" ht="15" hidden="false" customHeight="false" outlineLevel="0" collapsed="false">
      <c r="B85" s="14" t="s">
        <v>222</v>
      </c>
      <c r="C85" s="14" t="s">
        <v>224</v>
      </c>
      <c r="D85" s="15" t="n">
        <v>6</v>
      </c>
      <c r="E85" s="16" t="n">
        <v>145</v>
      </c>
      <c r="F85" s="16" t="n">
        <f aca="false">D85*E85</f>
        <v>870</v>
      </c>
      <c r="G85" s="16" t="n">
        <v>170</v>
      </c>
      <c r="H85" s="16" t="n">
        <f aca="false">D85*G85</f>
        <v>1020</v>
      </c>
      <c r="I85" s="16" t="n">
        <f aca="false">H85-F85</f>
        <v>150</v>
      </c>
    </row>
    <row r="86" customFormat="false" ht="15" hidden="false" customHeight="false" outlineLevel="0" collapsed="false">
      <c r="B86" s="14" t="s">
        <v>222</v>
      </c>
      <c r="C86" s="14" t="s">
        <v>225</v>
      </c>
      <c r="D86" s="15" t="n">
        <v>3</v>
      </c>
      <c r="E86" s="16" t="n">
        <v>135</v>
      </c>
      <c r="F86" s="16" t="n">
        <f aca="false">D86*E86</f>
        <v>405</v>
      </c>
      <c r="G86" s="16" t="n">
        <v>160</v>
      </c>
      <c r="H86" s="16" t="n">
        <f aca="false">D86*G86</f>
        <v>480</v>
      </c>
      <c r="I86" s="16" t="n">
        <f aca="false">H86-F86</f>
        <v>75</v>
      </c>
    </row>
    <row r="87" customFormat="false" ht="15" hidden="false" customHeight="false" outlineLevel="0" collapsed="false">
      <c r="B87" s="14" t="s">
        <v>222</v>
      </c>
      <c r="C87" s="14" t="s">
        <v>229</v>
      </c>
      <c r="D87" s="15" t="n">
        <v>50</v>
      </c>
      <c r="E87" s="16" t="n">
        <v>5.5</v>
      </c>
      <c r="F87" s="16" t="n">
        <f aca="false">D87*E87</f>
        <v>275</v>
      </c>
      <c r="G87" s="16" t="n">
        <v>8</v>
      </c>
      <c r="H87" s="16" t="n">
        <f aca="false">D87*G87</f>
        <v>400</v>
      </c>
      <c r="I87" s="16" t="n">
        <f aca="false">H87-F87</f>
        <v>125</v>
      </c>
    </row>
    <row r="88" customFormat="false" ht="15" hidden="false" customHeight="false" outlineLevel="0" collapsed="false">
      <c r="B88" s="14" t="s">
        <v>222</v>
      </c>
      <c r="C88" s="14" t="s">
        <v>230</v>
      </c>
      <c r="D88" s="15" t="n">
        <v>50</v>
      </c>
      <c r="E88" s="16" t="n">
        <v>6</v>
      </c>
      <c r="F88" s="16" t="n">
        <f aca="false">D88*E88</f>
        <v>300</v>
      </c>
      <c r="G88" s="16" t="n">
        <v>9</v>
      </c>
      <c r="H88" s="16" t="n">
        <f aca="false">D88*G88</f>
        <v>450</v>
      </c>
      <c r="I88" s="16" t="n">
        <f aca="false">H88-F88</f>
        <v>150</v>
      </c>
    </row>
    <row r="89" customFormat="false" ht="15" hidden="false" customHeight="false" outlineLevel="0" collapsed="false">
      <c r="B89" s="14" t="s">
        <v>222</v>
      </c>
      <c r="C89" s="14" t="s">
        <v>231</v>
      </c>
      <c r="D89" s="15" t="n">
        <v>25</v>
      </c>
      <c r="E89" s="16" t="n">
        <v>14</v>
      </c>
      <c r="F89" s="16" t="n">
        <f aca="false">D89*E89</f>
        <v>350</v>
      </c>
      <c r="G89" s="16" t="n">
        <v>18</v>
      </c>
      <c r="H89" s="16" t="n">
        <f aca="false">D89*G89</f>
        <v>450</v>
      </c>
      <c r="I89" s="16" t="n">
        <f aca="false">H89-F89</f>
        <v>100</v>
      </c>
    </row>
    <row r="90" customFormat="false" ht="15" hidden="false" customHeight="false" outlineLevel="0" collapsed="false">
      <c r="B90" s="14" t="s">
        <v>222</v>
      </c>
      <c r="C90" s="14" t="s">
        <v>232</v>
      </c>
      <c r="D90" s="15" t="n">
        <v>12</v>
      </c>
      <c r="E90" s="16" t="n">
        <v>4.5</v>
      </c>
      <c r="F90" s="16" t="n">
        <f aca="false">D90*E90</f>
        <v>54</v>
      </c>
      <c r="G90" s="16" t="n">
        <v>7</v>
      </c>
      <c r="H90" s="16" t="n">
        <f aca="false">D90*G90</f>
        <v>84</v>
      </c>
      <c r="I90" s="16" t="n">
        <f aca="false">H90-F90</f>
        <v>30</v>
      </c>
    </row>
    <row r="91" customFormat="false" ht="15" hidden="false" customHeight="false" outlineLevel="0" collapsed="false">
      <c r="B91" s="14" t="s">
        <v>222</v>
      </c>
      <c r="C91" s="14" t="s">
        <v>228</v>
      </c>
      <c r="D91" s="15" t="n">
        <v>24</v>
      </c>
      <c r="E91" s="16" t="n">
        <v>5.5</v>
      </c>
      <c r="F91" s="16" t="n">
        <f aca="false">D91*E91</f>
        <v>132</v>
      </c>
      <c r="G91" s="16" t="n">
        <v>8</v>
      </c>
      <c r="H91" s="16" t="n">
        <f aca="false">D91*G91</f>
        <v>192</v>
      </c>
      <c r="I91" s="16" t="n">
        <f aca="false">H91-F91</f>
        <v>60</v>
      </c>
    </row>
    <row r="92" customFormat="false" ht="15" hidden="false" customHeight="false" outlineLevel="0" collapsed="false">
      <c r="B92" s="14" t="s">
        <v>222</v>
      </c>
      <c r="C92" s="14" t="s">
        <v>226</v>
      </c>
      <c r="D92" s="15" t="n">
        <v>12</v>
      </c>
      <c r="E92" s="16" t="n">
        <v>20</v>
      </c>
      <c r="F92" s="16" t="n">
        <f aca="false">D92*E92</f>
        <v>240</v>
      </c>
      <c r="G92" s="16" t="n">
        <v>25</v>
      </c>
      <c r="H92" s="16" t="n">
        <f aca="false">D92*G92</f>
        <v>300</v>
      </c>
      <c r="I92" s="16" t="n">
        <f aca="false">H92-F92</f>
        <v>60</v>
      </c>
    </row>
    <row r="93" customFormat="false" ht="15" hidden="false" customHeight="false" outlineLevel="0" collapsed="false">
      <c r="B93" s="14" t="s">
        <v>222</v>
      </c>
      <c r="C93" s="14" t="s">
        <v>227</v>
      </c>
      <c r="D93" s="15" t="n">
        <v>12</v>
      </c>
      <c r="E93" s="16" t="n">
        <v>22</v>
      </c>
      <c r="F93" s="16" t="n">
        <f aca="false">D93*E93</f>
        <v>264</v>
      </c>
      <c r="G93" s="16" t="n">
        <v>28</v>
      </c>
      <c r="H93" s="16" t="n">
        <f aca="false">D93*G93</f>
        <v>336</v>
      </c>
      <c r="I93" s="16" t="n">
        <f aca="false">H93-F93</f>
        <v>72</v>
      </c>
    </row>
    <row r="94" customFormat="false" ht="15" hidden="false" customHeight="false" outlineLevel="0" collapsed="false">
      <c r="B94" s="14" t="s">
        <v>222</v>
      </c>
      <c r="C94" s="14" t="s">
        <v>241</v>
      </c>
      <c r="D94" s="15" t="n">
        <v>12</v>
      </c>
      <c r="E94" s="16" t="n">
        <v>52</v>
      </c>
      <c r="F94" s="16" t="n">
        <f aca="false">D94*E94</f>
        <v>624</v>
      </c>
      <c r="G94" s="16" t="n">
        <v>60</v>
      </c>
      <c r="H94" s="16" t="n">
        <f aca="false">D94*G94</f>
        <v>720</v>
      </c>
      <c r="I94" s="16" t="n">
        <f aca="false">H94-F94</f>
        <v>96</v>
      </c>
    </row>
    <row r="95" customFormat="false" ht="15" hidden="false" customHeight="false" outlineLevel="0" collapsed="false">
      <c r="B95" s="14" t="s">
        <v>222</v>
      </c>
      <c r="C95" s="14" t="s">
        <v>240</v>
      </c>
      <c r="D95" s="15" t="n">
        <v>75</v>
      </c>
      <c r="E95" s="16" t="n">
        <v>8</v>
      </c>
      <c r="F95" s="16" t="n">
        <f aca="false">D95*E95</f>
        <v>600</v>
      </c>
      <c r="G95" s="16" t="n">
        <v>10</v>
      </c>
      <c r="H95" s="16" t="n">
        <f aca="false">D95*G95</f>
        <v>750</v>
      </c>
      <c r="I95" s="16" t="n">
        <f aca="false">H95-F95</f>
        <v>150</v>
      </c>
    </row>
    <row r="96" customFormat="false" ht="15" hidden="false" customHeight="false" outlineLevel="0" collapsed="false">
      <c r="B96" s="14" t="s">
        <v>243</v>
      </c>
      <c r="C96" s="14" t="s">
        <v>247</v>
      </c>
      <c r="D96" s="15" t="n">
        <v>50</v>
      </c>
      <c r="E96" s="16" t="n">
        <v>7.5</v>
      </c>
      <c r="F96" s="16" t="n">
        <f aca="false">D96*E96</f>
        <v>375</v>
      </c>
      <c r="G96" s="16" t="n">
        <v>11</v>
      </c>
      <c r="H96" s="16" t="n">
        <f aca="false">D96*G96</f>
        <v>550</v>
      </c>
      <c r="I96" s="16" t="n">
        <f aca="false">H96-F96</f>
        <v>175</v>
      </c>
    </row>
    <row r="97" customFormat="false" ht="15" hidden="false" customHeight="false" outlineLevel="0" collapsed="false">
      <c r="B97" s="14" t="s">
        <v>243</v>
      </c>
      <c r="C97" s="14" t="s">
        <v>248</v>
      </c>
      <c r="D97" s="15" t="n">
        <v>24</v>
      </c>
      <c r="E97" s="16" t="n">
        <v>7.5</v>
      </c>
      <c r="F97" s="16" t="n">
        <f aca="false">D97*E97</f>
        <v>180</v>
      </c>
      <c r="G97" s="16" t="n">
        <v>11</v>
      </c>
      <c r="H97" s="16" t="n">
        <f aca="false">D97*G97</f>
        <v>264</v>
      </c>
      <c r="I97" s="16" t="n">
        <f aca="false">H97-F97</f>
        <v>84</v>
      </c>
    </row>
    <row r="98" customFormat="false" ht="15" hidden="false" customHeight="false" outlineLevel="0" collapsed="false">
      <c r="B98" s="14" t="s">
        <v>243</v>
      </c>
      <c r="C98" s="14" t="s">
        <v>249</v>
      </c>
      <c r="D98" s="15" t="n">
        <v>12</v>
      </c>
      <c r="E98" s="16" t="n">
        <v>8</v>
      </c>
      <c r="F98" s="16" t="n">
        <f aca="false">D98*E98</f>
        <v>96</v>
      </c>
      <c r="G98" s="16" t="n">
        <v>12</v>
      </c>
      <c r="H98" s="16" t="n">
        <f aca="false">D98*G98</f>
        <v>144</v>
      </c>
      <c r="I98" s="16" t="n">
        <f aca="false">H98-F98</f>
        <v>48</v>
      </c>
    </row>
    <row r="99" customFormat="false" ht="15" hidden="false" customHeight="false" outlineLevel="0" collapsed="false">
      <c r="B99" s="14" t="s">
        <v>243</v>
      </c>
      <c r="C99" s="14" t="s">
        <v>250</v>
      </c>
      <c r="D99" s="15" t="n">
        <v>24</v>
      </c>
      <c r="E99" s="16" t="n">
        <v>8.5</v>
      </c>
      <c r="F99" s="16" t="n">
        <f aca="false">D99*E99</f>
        <v>204</v>
      </c>
      <c r="G99" s="16" t="n">
        <v>12</v>
      </c>
      <c r="H99" s="16" t="n">
        <f aca="false">D99*G99</f>
        <v>288</v>
      </c>
      <c r="I99" s="16" t="n">
        <f aca="false">H99-F99</f>
        <v>84</v>
      </c>
    </row>
    <row r="100" customFormat="false" ht="15" hidden="false" customHeight="false" outlineLevel="0" collapsed="false">
      <c r="B100" s="14" t="s">
        <v>243</v>
      </c>
      <c r="C100" s="14" t="s">
        <v>244</v>
      </c>
      <c r="D100" s="15" t="n">
        <v>24</v>
      </c>
      <c r="E100" s="16" t="n">
        <v>22</v>
      </c>
      <c r="F100" s="16" t="n">
        <f aca="false">D100*E100</f>
        <v>528</v>
      </c>
      <c r="G100" s="16" t="n">
        <v>28</v>
      </c>
      <c r="H100" s="16" t="n">
        <f aca="false">D100*G100</f>
        <v>672</v>
      </c>
      <c r="I100" s="16" t="n">
        <f aca="false">H100-F100</f>
        <v>144</v>
      </c>
    </row>
    <row r="101" customFormat="false" ht="15" hidden="false" customHeight="false" outlineLevel="0" collapsed="false">
      <c r="B101" s="14" t="s">
        <v>243</v>
      </c>
      <c r="C101" s="14" t="s">
        <v>245</v>
      </c>
      <c r="D101" s="15" t="n">
        <v>12</v>
      </c>
      <c r="E101" s="16" t="n">
        <v>18</v>
      </c>
      <c r="F101" s="16" t="n">
        <f aca="false">D101*E101</f>
        <v>216</v>
      </c>
      <c r="G101" s="16" t="n">
        <v>24</v>
      </c>
      <c r="H101" s="16" t="n">
        <f aca="false">D101*G101</f>
        <v>288</v>
      </c>
      <c r="I101" s="16" t="n">
        <f aca="false">H101-F101</f>
        <v>72</v>
      </c>
    </row>
    <row r="102" customFormat="false" ht="15" hidden="false" customHeight="false" outlineLevel="0" collapsed="false">
      <c r="B102" s="14" t="s">
        <v>243</v>
      </c>
      <c r="C102" s="14" t="s">
        <v>246</v>
      </c>
      <c r="D102" s="15" t="n">
        <v>12</v>
      </c>
      <c r="E102" s="16" t="n">
        <v>35</v>
      </c>
      <c r="F102" s="16" t="n">
        <f aca="false">D102*E102</f>
        <v>420</v>
      </c>
      <c r="G102" s="16" t="n">
        <v>45</v>
      </c>
      <c r="H102" s="16" t="n">
        <f aca="false">D102*G102</f>
        <v>540</v>
      </c>
      <c r="I102" s="16" t="n">
        <f aca="false">H102-F102</f>
        <v>120</v>
      </c>
    </row>
    <row r="103" customFormat="false" ht="15" hidden="false" customHeight="false" outlineLevel="0" collapsed="false">
      <c r="B103" s="14" t="s">
        <v>243</v>
      </c>
      <c r="C103" s="14" t="s">
        <v>251</v>
      </c>
      <c r="D103" s="15" t="n">
        <v>100</v>
      </c>
      <c r="E103" s="16" t="n">
        <v>4</v>
      </c>
      <c r="F103" s="16" t="n">
        <f aca="false">D103*E103</f>
        <v>400</v>
      </c>
      <c r="G103" s="16" t="n">
        <v>7</v>
      </c>
      <c r="H103" s="16" t="n">
        <f aca="false">D103*G103</f>
        <v>700</v>
      </c>
      <c r="I103" s="16" t="n">
        <f aca="false">H103-F103</f>
        <v>300</v>
      </c>
    </row>
    <row r="104" customFormat="false" ht="15" hidden="false" customHeight="false" outlineLevel="0" collapsed="false">
      <c r="B104" s="14" t="s">
        <v>243</v>
      </c>
      <c r="C104" s="14" t="s">
        <v>255</v>
      </c>
      <c r="D104" s="15" t="n">
        <v>24</v>
      </c>
      <c r="E104" s="16" t="n">
        <v>8.5</v>
      </c>
      <c r="F104" s="16" t="n">
        <f aca="false">D104*E104</f>
        <v>204</v>
      </c>
      <c r="G104" s="16" t="n">
        <v>12</v>
      </c>
      <c r="H104" s="16" t="n">
        <f aca="false">D104*G104</f>
        <v>288</v>
      </c>
      <c r="I104" s="16" t="n">
        <f aca="false">H104-F104</f>
        <v>84</v>
      </c>
    </row>
    <row r="105" customFormat="false" ht="15" hidden="false" customHeight="false" outlineLevel="0" collapsed="false">
      <c r="B105" s="14" t="s">
        <v>243</v>
      </c>
      <c r="C105" s="14" t="s">
        <v>256</v>
      </c>
      <c r="D105" s="15" t="n">
        <v>12</v>
      </c>
      <c r="E105" s="16" t="n">
        <v>8.5</v>
      </c>
      <c r="F105" s="16" t="n">
        <f aca="false">D105*E105</f>
        <v>102</v>
      </c>
      <c r="G105" s="16" t="n">
        <v>12</v>
      </c>
      <c r="H105" s="16" t="n">
        <f aca="false">D105*G105</f>
        <v>144</v>
      </c>
      <c r="I105" s="16" t="n">
        <f aca="false">H105-F105</f>
        <v>42</v>
      </c>
    </row>
    <row r="106" customFormat="false" ht="15" hidden="false" customHeight="false" outlineLevel="0" collapsed="false">
      <c r="B106" s="14" t="s">
        <v>243</v>
      </c>
      <c r="C106" s="14" t="s">
        <v>257</v>
      </c>
      <c r="D106" s="15" t="n">
        <v>12</v>
      </c>
      <c r="E106" s="16" t="n">
        <v>11</v>
      </c>
      <c r="F106" s="16" t="n">
        <f aca="false">D106*E106</f>
        <v>132</v>
      </c>
      <c r="G106" s="16" t="n">
        <v>15</v>
      </c>
      <c r="H106" s="16" t="n">
        <f aca="false">D106*G106</f>
        <v>180</v>
      </c>
      <c r="I106" s="16" t="n">
        <f aca="false">H106-F106</f>
        <v>48</v>
      </c>
    </row>
    <row r="107" customFormat="false" ht="15" hidden="false" customHeight="false" outlineLevel="0" collapsed="false">
      <c r="B107" s="14" t="s">
        <v>243</v>
      </c>
      <c r="C107" s="14" t="s">
        <v>263</v>
      </c>
      <c r="D107" s="15" t="n">
        <v>12</v>
      </c>
      <c r="E107" s="16" t="n">
        <v>32</v>
      </c>
      <c r="F107" s="16" t="n">
        <f aca="false">D107*E107</f>
        <v>384</v>
      </c>
      <c r="G107" s="16" t="n">
        <v>42</v>
      </c>
      <c r="H107" s="16" t="n">
        <f aca="false">D107*G107</f>
        <v>504</v>
      </c>
      <c r="I107" s="16" t="n">
        <f aca="false">H107-F107</f>
        <v>120</v>
      </c>
    </row>
    <row r="108" customFormat="false" ht="15" hidden="false" customHeight="false" outlineLevel="0" collapsed="false">
      <c r="B108" s="14" t="s">
        <v>265</v>
      </c>
      <c r="C108" s="14" t="s">
        <v>266</v>
      </c>
      <c r="D108" s="15" t="n">
        <v>50</v>
      </c>
      <c r="E108" s="16" t="n">
        <v>12.5</v>
      </c>
      <c r="F108" s="16" t="n">
        <f aca="false">D108*E108</f>
        <v>625</v>
      </c>
      <c r="G108" s="16" t="n">
        <v>17</v>
      </c>
      <c r="H108" s="16" t="n">
        <f aca="false">D108*G108</f>
        <v>850</v>
      </c>
      <c r="I108" s="16" t="n">
        <f aca="false">H108-F108</f>
        <v>225</v>
      </c>
    </row>
    <row r="109" customFormat="false" ht="15" hidden="false" customHeight="false" outlineLevel="0" collapsed="false">
      <c r="B109" s="14" t="s">
        <v>265</v>
      </c>
      <c r="C109" s="14" t="s">
        <v>267</v>
      </c>
      <c r="D109" s="15" t="n">
        <v>24</v>
      </c>
      <c r="E109" s="16" t="n">
        <v>13</v>
      </c>
      <c r="F109" s="16" t="n">
        <f aca="false">D109*E109</f>
        <v>312</v>
      </c>
      <c r="G109" s="16" t="n">
        <v>18</v>
      </c>
      <c r="H109" s="16" t="n">
        <f aca="false">D109*G109</f>
        <v>432</v>
      </c>
      <c r="I109" s="16" t="n">
        <f aca="false">H109-F109</f>
        <v>120</v>
      </c>
    </row>
    <row r="110" customFormat="false" ht="15" hidden="false" customHeight="false" outlineLevel="0" collapsed="false">
      <c r="B110" s="14" t="s">
        <v>265</v>
      </c>
      <c r="C110" s="14" t="s">
        <v>268</v>
      </c>
      <c r="D110" s="15" t="n">
        <v>12</v>
      </c>
      <c r="E110" s="16" t="n">
        <v>12.5</v>
      </c>
      <c r="F110" s="16" t="n">
        <f aca="false">D110*E110</f>
        <v>150</v>
      </c>
      <c r="G110" s="16" t="n">
        <v>17</v>
      </c>
      <c r="H110" s="16" t="n">
        <f aca="false">D110*G110</f>
        <v>204</v>
      </c>
      <c r="I110" s="16" t="n">
        <f aca="false">H110-F110</f>
        <v>54</v>
      </c>
    </row>
    <row r="111" customFormat="false" ht="15" hidden="false" customHeight="false" outlineLevel="0" collapsed="false">
      <c r="B111" s="14" t="s">
        <v>265</v>
      </c>
      <c r="C111" s="14" t="s">
        <v>274</v>
      </c>
      <c r="D111" s="15" t="n">
        <v>50</v>
      </c>
      <c r="E111" s="16" t="n">
        <v>7.5</v>
      </c>
      <c r="F111" s="16" t="n">
        <f aca="false">D111*E111</f>
        <v>375</v>
      </c>
      <c r="G111" s="16" t="n">
        <v>11</v>
      </c>
      <c r="H111" s="16" t="n">
        <f aca="false">D111*G111</f>
        <v>550</v>
      </c>
      <c r="I111" s="16" t="n">
        <f aca="false">H111-F111</f>
        <v>175</v>
      </c>
    </row>
    <row r="112" customFormat="false" ht="15" hidden="false" customHeight="false" outlineLevel="0" collapsed="false">
      <c r="B112" s="14" t="s">
        <v>265</v>
      </c>
      <c r="C112" s="14" t="s">
        <v>271</v>
      </c>
      <c r="D112" s="15" t="n">
        <v>12</v>
      </c>
      <c r="E112" s="16" t="n">
        <v>22</v>
      </c>
      <c r="F112" s="16" t="n">
        <f aca="false">D112*E112</f>
        <v>264</v>
      </c>
      <c r="G112" s="16" t="n">
        <v>30</v>
      </c>
      <c r="H112" s="16" t="n">
        <f aca="false">D112*G112</f>
        <v>360</v>
      </c>
      <c r="I112" s="16" t="n">
        <f aca="false">H112-F112</f>
        <v>96</v>
      </c>
    </row>
    <row r="113" customFormat="false" ht="15" hidden="false" customHeight="false" outlineLevel="0" collapsed="false">
      <c r="B113" s="14" t="s">
        <v>265</v>
      </c>
      <c r="C113" s="14" t="s">
        <v>277</v>
      </c>
      <c r="D113" s="15" t="n">
        <v>12</v>
      </c>
      <c r="E113" s="16" t="n">
        <v>18</v>
      </c>
      <c r="F113" s="16" t="n">
        <f aca="false">D113*E113</f>
        <v>216</v>
      </c>
      <c r="G113" s="16" t="n">
        <v>24</v>
      </c>
      <c r="H113" s="16" t="n">
        <f aca="false">D113*G113</f>
        <v>288</v>
      </c>
      <c r="I113" s="16" t="n">
        <f aca="false">H113-F113</f>
        <v>72</v>
      </c>
    </row>
    <row r="114" customFormat="false" ht="15" hidden="false" customHeight="false" outlineLevel="0" collapsed="false">
      <c r="B114" s="14" t="s">
        <v>280</v>
      </c>
      <c r="C114" s="14" t="s">
        <v>281</v>
      </c>
      <c r="D114" s="15" t="n">
        <v>24</v>
      </c>
      <c r="E114" s="16" t="n">
        <v>12</v>
      </c>
      <c r="F114" s="16" t="n">
        <f aca="false">D114*E114</f>
        <v>288</v>
      </c>
      <c r="G114" s="16" t="n">
        <v>16</v>
      </c>
      <c r="H114" s="16" t="n">
        <f aca="false">D114*G114</f>
        <v>384</v>
      </c>
      <c r="I114" s="16" t="n">
        <f aca="false">H114-F114</f>
        <v>96</v>
      </c>
    </row>
    <row r="115" customFormat="false" ht="15" hidden="false" customHeight="false" outlineLevel="0" collapsed="false">
      <c r="B115" s="14" t="s">
        <v>280</v>
      </c>
      <c r="C115" s="14" t="s">
        <v>288</v>
      </c>
      <c r="D115" s="15" t="n">
        <v>12</v>
      </c>
      <c r="E115" s="16" t="n">
        <v>14</v>
      </c>
      <c r="F115" s="16" t="n">
        <f aca="false">D115*E115</f>
        <v>168</v>
      </c>
      <c r="G115" s="16" t="n">
        <v>20</v>
      </c>
      <c r="H115" s="16" t="n">
        <f aca="false">D115*G115</f>
        <v>240</v>
      </c>
      <c r="I115" s="16" t="n">
        <f aca="false">H115-F115</f>
        <v>72</v>
      </c>
    </row>
    <row r="116" customFormat="false" ht="15" hidden="false" customHeight="false" outlineLevel="0" collapsed="false">
      <c r="B116" s="14" t="s">
        <v>280</v>
      </c>
      <c r="C116" s="14" t="s">
        <v>290</v>
      </c>
      <c r="D116" s="15" t="n">
        <v>50</v>
      </c>
      <c r="E116" s="16" t="n">
        <v>4</v>
      </c>
      <c r="F116" s="16" t="n">
        <f aca="false">D116*E116</f>
        <v>200</v>
      </c>
      <c r="G116" s="16" t="n">
        <v>7</v>
      </c>
      <c r="H116" s="16" t="n">
        <f aca="false">D116*G116</f>
        <v>350</v>
      </c>
      <c r="I116" s="16" t="n">
        <f aca="false">H116-F116</f>
        <v>150</v>
      </c>
    </row>
    <row r="117" customFormat="false" ht="15" hidden="false" customHeight="false" outlineLevel="0" collapsed="false">
      <c r="B117" s="14" t="s">
        <v>280</v>
      </c>
      <c r="C117" s="14" t="s">
        <v>291</v>
      </c>
      <c r="D117" s="15" t="n">
        <v>50</v>
      </c>
      <c r="E117" s="16" t="n">
        <v>3</v>
      </c>
      <c r="F117" s="16" t="n">
        <f aca="false">D117*E117</f>
        <v>150</v>
      </c>
      <c r="G117" s="16" t="n">
        <v>5</v>
      </c>
      <c r="H117" s="16" t="n">
        <f aca="false">D117*G117</f>
        <v>250</v>
      </c>
      <c r="I117" s="16" t="n">
        <f aca="false">H117-F117</f>
        <v>100</v>
      </c>
    </row>
    <row r="118" customFormat="false" ht="15" hidden="false" customHeight="false" outlineLevel="0" collapsed="false">
      <c r="B118" s="14" t="s">
        <v>280</v>
      </c>
      <c r="C118" s="14" t="s">
        <v>293</v>
      </c>
      <c r="D118" s="15" t="n">
        <v>50</v>
      </c>
      <c r="E118" s="16" t="n">
        <v>2.5</v>
      </c>
      <c r="F118" s="16" t="n">
        <f aca="false">D118*E118</f>
        <v>125</v>
      </c>
      <c r="G118" s="16" t="n">
        <v>5</v>
      </c>
      <c r="H118" s="16" t="n">
        <f aca="false">D118*G118</f>
        <v>250</v>
      </c>
      <c r="I118" s="16" t="n">
        <f aca="false">H118-F118</f>
        <v>125</v>
      </c>
    </row>
    <row r="119" customFormat="false" ht="15" hidden="false" customHeight="false" outlineLevel="0" collapsed="false">
      <c r="B119" s="14" t="s">
        <v>280</v>
      </c>
      <c r="C119" s="14" t="s">
        <v>292</v>
      </c>
      <c r="D119" s="15" t="n">
        <v>12</v>
      </c>
      <c r="E119" s="16" t="n">
        <v>12</v>
      </c>
      <c r="F119" s="16" t="n">
        <f aca="false">D119*E119</f>
        <v>144</v>
      </c>
      <c r="G119" s="16" t="n">
        <v>20</v>
      </c>
      <c r="H119" s="16" t="n">
        <f aca="false">D119*G119</f>
        <v>240</v>
      </c>
      <c r="I119" s="16" t="n">
        <f aca="false">H119-F119</f>
        <v>96</v>
      </c>
    </row>
    <row r="120" customFormat="false" ht="15" hidden="false" customHeight="false" outlineLevel="0" collapsed="false">
      <c r="B120" s="14" t="s">
        <v>280</v>
      </c>
      <c r="C120" s="14" t="s">
        <v>296</v>
      </c>
      <c r="D120" s="15" t="n">
        <v>12</v>
      </c>
      <c r="E120" s="16" t="n">
        <v>32</v>
      </c>
      <c r="F120" s="16" t="n">
        <f aca="false">D120*E120</f>
        <v>384</v>
      </c>
      <c r="G120" s="16" t="n">
        <v>45</v>
      </c>
      <c r="H120" s="16" t="n">
        <f aca="false">D120*G120</f>
        <v>540</v>
      </c>
      <c r="I120" s="16" t="n">
        <f aca="false">H120-F120</f>
        <v>156</v>
      </c>
    </row>
    <row r="121" customFormat="false" ht="15" hidden="false" customHeight="false" outlineLevel="0" collapsed="false">
      <c r="B121" s="14" t="s">
        <v>280</v>
      </c>
      <c r="C121" s="14" t="s">
        <v>297</v>
      </c>
      <c r="D121" s="15" t="n">
        <v>12</v>
      </c>
      <c r="E121" s="16" t="n">
        <v>32</v>
      </c>
      <c r="F121" s="16" t="n">
        <f aca="false">D121*E121</f>
        <v>384</v>
      </c>
      <c r="G121" s="16" t="n">
        <v>45</v>
      </c>
      <c r="H121" s="16" t="n">
        <f aca="false">D121*G121</f>
        <v>540</v>
      </c>
      <c r="I121" s="16" t="n">
        <f aca="false">H121-F121</f>
        <v>156</v>
      </c>
    </row>
    <row r="122" customFormat="false" ht="15" hidden="false" customHeight="false" outlineLevel="0" collapsed="false">
      <c r="B122" s="14" t="s">
        <v>280</v>
      </c>
      <c r="C122" s="14" t="s">
        <v>294</v>
      </c>
      <c r="D122" s="15" t="n">
        <v>12</v>
      </c>
      <c r="E122" s="16" t="n">
        <v>9</v>
      </c>
      <c r="F122" s="16" t="n">
        <f aca="false">D122*E122</f>
        <v>108</v>
      </c>
      <c r="G122" s="16" t="n">
        <v>12</v>
      </c>
      <c r="H122" s="16" t="n">
        <f aca="false">D122*G122</f>
        <v>144</v>
      </c>
      <c r="I122" s="16" t="n">
        <f aca="false">H122-F122</f>
        <v>36</v>
      </c>
    </row>
    <row r="123" customFormat="false" ht="15" hidden="false" customHeight="false" outlineLevel="0" collapsed="false">
      <c r="B123" s="14" t="s">
        <v>183</v>
      </c>
      <c r="C123" s="14" t="s">
        <v>184</v>
      </c>
      <c r="D123" s="15" t="n">
        <v>12</v>
      </c>
      <c r="E123" s="16" t="n">
        <v>43</v>
      </c>
      <c r="F123" s="16" t="n">
        <f aca="false">D123*E123</f>
        <v>516</v>
      </c>
      <c r="G123" s="16" t="n">
        <v>50</v>
      </c>
      <c r="H123" s="16" t="n">
        <f aca="false">D123*G123</f>
        <v>600</v>
      </c>
      <c r="I123" s="16" t="n">
        <f aca="false">H123-F123</f>
        <v>84</v>
      </c>
    </row>
    <row r="124" customFormat="false" ht="15" hidden="false" customHeight="false" outlineLevel="0" collapsed="false">
      <c r="B124" s="14" t="s">
        <v>183</v>
      </c>
      <c r="C124" s="14" t="s">
        <v>185</v>
      </c>
      <c r="D124" s="15" t="n">
        <v>12</v>
      </c>
      <c r="E124" s="16" t="n">
        <v>62</v>
      </c>
      <c r="F124" s="16" t="n">
        <f aca="false">D124*E124</f>
        <v>744</v>
      </c>
      <c r="G124" s="16" t="n">
        <v>72</v>
      </c>
      <c r="H124" s="16" t="n">
        <f aca="false">D124*G124</f>
        <v>864</v>
      </c>
      <c r="I124" s="16" t="n">
        <f aca="false">H124-F124</f>
        <v>120</v>
      </c>
    </row>
    <row r="125" customFormat="false" ht="15" hidden="false" customHeight="false" outlineLevel="0" collapsed="false">
      <c r="B125" s="14" t="s">
        <v>183</v>
      </c>
      <c r="C125" s="14" t="s">
        <v>193</v>
      </c>
      <c r="D125" s="15" t="n">
        <v>3</v>
      </c>
      <c r="E125" s="16" t="n">
        <v>240</v>
      </c>
      <c r="F125" s="16" t="n">
        <f aca="false">D125*E125</f>
        <v>720</v>
      </c>
      <c r="G125" s="16" t="n">
        <v>270</v>
      </c>
      <c r="H125" s="16" t="n">
        <f aca="false">D125*G125</f>
        <v>810</v>
      </c>
      <c r="I125" s="16" t="n">
        <f aca="false">H125-F125</f>
        <v>90</v>
      </c>
    </row>
    <row r="126" customFormat="false" ht="15" hidden="false" customHeight="false" outlineLevel="0" collapsed="false">
      <c r="B126" s="14" t="s">
        <v>195</v>
      </c>
      <c r="C126" s="14" t="s">
        <v>196</v>
      </c>
      <c r="D126" s="15" t="n">
        <v>1</v>
      </c>
      <c r="E126" s="16" t="n">
        <v>235</v>
      </c>
      <c r="F126" s="16" t="n">
        <f aca="false">D126*E126</f>
        <v>235</v>
      </c>
      <c r="G126" s="16" t="n">
        <v>270</v>
      </c>
      <c r="H126" s="16" t="n">
        <f aca="false">D126*G126</f>
        <v>270</v>
      </c>
      <c r="I126" s="16" t="n">
        <f aca="false">H126-F126</f>
        <v>35</v>
      </c>
    </row>
    <row r="127" customFormat="false" ht="15" hidden="false" customHeight="false" outlineLevel="0" collapsed="false">
      <c r="B127" s="14" t="s">
        <v>195</v>
      </c>
      <c r="C127" s="14" t="s">
        <v>197</v>
      </c>
      <c r="D127" s="15" t="n">
        <v>1</v>
      </c>
      <c r="E127" s="16" t="n">
        <v>215</v>
      </c>
      <c r="F127" s="16" t="n">
        <f aca="false">D127*E127</f>
        <v>215</v>
      </c>
      <c r="G127" s="16" t="n">
        <v>250</v>
      </c>
      <c r="H127" s="16" t="n">
        <f aca="false">D127*G127</f>
        <v>250</v>
      </c>
      <c r="I127" s="16" t="n">
        <f aca="false">H127-F127</f>
        <v>35</v>
      </c>
    </row>
    <row r="128" customFormat="false" ht="15" hidden="false" customHeight="false" outlineLevel="0" collapsed="false">
      <c r="B128" s="14" t="s">
        <v>195</v>
      </c>
      <c r="C128" s="14" t="s">
        <v>198</v>
      </c>
      <c r="D128" s="15" t="n">
        <v>3</v>
      </c>
      <c r="E128" s="16" t="n">
        <v>95</v>
      </c>
      <c r="F128" s="16" t="n">
        <f aca="false">D128*E128</f>
        <v>285</v>
      </c>
      <c r="G128" s="16" t="n">
        <v>115</v>
      </c>
      <c r="H128" s="16" t="n">
        <f aca="false">D128*G128</f>
        <v>345</v>
      </c>
      <c r="I128" s="16" t="n">
        <f aca="false">H128-F128</f>
        <v>60</v>
      </c>
    </row>
    <row r="129" customFormat="false" ht="15" hidden="false" customHeight="false" outlineLevel="0" collapsed="false">
      <c r="B129" s="14" t="s">
        <v>195</v>
      </c>
      <c r="C129" s="14" t="s">
        <v>201</v>
      </c>
      <c r="D129" s="15" t="n">
        <v>1</v>
      </c>
      <c r="E129" s="16" t="n">
        <v>175</v>
      </c>
      <c r="F129" s="16" t="n">
        <f aca="false">D129*E129</f>
        <v>175</v>
      </c>
      <c r="G129" s="16" t="n">
        <v>210</v>
      </c>
      <c r="H129" s="16" t="n">
        <f aca="false">D129*G129</f>
        <v>210</v>
      </c>
      <c r="I129" s="16" t="n">
        <f aca="false">H129-F129</f>
        <v>35</v>
      </c>
    </row>
    <row r="130" customFormat="false" ht="15" hidden="false" customHeight="false" outlineLevel="0" collapsed="false">
      <c r="B130" s="14" t="s">
        <v>195</v>
      </c>
      <c r="C130" s="14" t="s">
        <v>202</v>
      </c>
      <c r="D130" s="15" t="n">
        <v>12</v>
      </c>
      <c r="E130" s="16" t="n">
        <v>28</v>
      </c>
      <c r="F130" s="16" t="n">
        <f aca="false">D130*E130</f>
        <v>336</v>
      </c>
      <c r="G130" s="16" t="n">
        <v>38</v>
      </c>
      <c r="H130" s="16" t="n">
        <f aca="false">D130*G130</f>
        <v>456</v>
      </c>
      <c r="I130" s="16" t="n">
        <f aca="false">H130-F130</f>
        <v>120</v>
      </c>
    </row>
    <row r="131" customFormat="false" ht="15" hidden="false" customHeight="false" outlineLevel="0" collapsed="false">
      <c r="B131" s="14" t="s">
        <v>195</v>
      </c>
      <c r="C131" s="14" t="s">
        <v>205</v>
      </c>
      <c r="D131" s="15" t="n">
        <v>100</v>
      </c>
      <c r="E131" s="16" t="n">
        <v>4</v>
      </c>
      <c r="F131" s="16" t="n">
        <f aca="false">D131*E131</f>
        <v>400</v>
      </c>
      <c r="G131" s="16" t="n">
        <v>8</v>
      </c>
      <c r="H131" s="16" t="n">
        <f aca="false">D131*G131</f>
        <v>800</v>
      </c>
      <c r="I131" s="16" t="n">
        <f aca="false">H131-F131</f>
        <v>400</v>
      </c>
    </row>
    <row r="132" customFormat="false" ht="15" hidden="false" customHeight="false" outlineLevel="0" collapsed="false">
      <c r="B132" s="14" t="s">
        <v>171</v>
      </c>
      <c r="C132" s="14" t="s">
        <v>174</v>
      </c>
      <c r="D132" s="15" t="n">
        <v>100</v>
      </c>
      <c r="E132" s="16" t="n">
        <v>2.5</v>
      </c>
      <c r="F132" s="16" t="n">
        <f aca="false">D132*E132</f>
        <v>250</v>
      </c>
      <c r="G132" s="16" t="n">
        <v>4</v>
      </c>
      <c r="H132" s="16" t="n">
        <f aca="false">D132*G132</f>
        <v>400</v>
      </c>
      <c r="I132" s="16" t="n">
        <f aca="false">H132-F132</f>
        <v>150</v>
      </c>
    </row>
    <row r="133" customFormat="false" ht="15" hidden="false" customHeight="false" outlineLevel="0" collapsed="false">
      <c r="B133" s="14" t="s">
        <v>171</v>
      </c>
      <c r="C133" s="14" t="s">
        <v>172</v>
      </c>
      <c r="D133" s="15" t="n">
        <v>3</v>
      </c>
      <c r="E133" s="16" t="n">
        <v>78</v>
      </c>
      <c r="F133" s="16" t="n">
        <f aca="false">D133*E133</f>
        <v>234</v>
      </c>
      <c r="G133" s="16" t="n">
        <v>92</v>
      </c>
      <c r="H133" s="16" t="n">
        <f aca="false">D133*G133</f>
        <v>276</v>
      </c>
      <c r="I133" s="16" t="n">
        <f aca="false">H133-F133</f>
        <v>42</v>
      </c>
    </row>
    <row r="134" customFormat="false" ht="15" hidden="false" customHeight="false" outlineLevel="0" collapsed="false">
      <c r="B134" s="14" t="s">
        <v>303</v>
      </c>
      <c r="C134" s="14" t="s">
        <v>304</v>
      </c>
      <c r="D134" s="15" t="n">
        <v>12</v>
      </c>
      <c r="E134" s="16" t="n">
        <v>9</v>
      </c>
      <c r="F134" s="16" t="n">
        <f aca="false">D134*E134</f>
        <v>108</v>
      </c>
      <c r="G134" s="16" t="n">
        <v>13</v>
      </c>
      <c r="H134" s="16" t="n">
        <f aca="false">D134*G134</f>
        <v>156</v>
      </c>
      <c r="I134" s="16" t="n">
        <f aca="false">H134-F134</f>
        <v>48</v>
      </c>
    </row>
    <row r="135" customFormat="false" ht="15" hidden="false" customHeight="false" outlineLevel="0" collapsed="false">
      <c r="B135" s="14" t="s">
        <v>303</v>
      </c>
      <c r="C135" s="14" t="s">
        <v>305</v>
      </c>
      <c r="D135" s="15" t="n">
        <v>12</v>
      </c>
      <c r="E135" s="16" t="n">
        <v>10</v>
      </c>
      <c r="F135" s="16" t="n">
        <f aca="false">D135*E135</f>
        <v>120</v>
      </c>
      <c r="G135" s="16" t="n">
        <v>14</v>
      </c>
      <c r="H135" s="16" t="n">
        <f aca="false">D135*G135</f>
        <v>168</v>
      </c>
      <c r="I135" s="16" t="n">
        <f aca="false">H135-F135</f>
        <v>48</v>
      </c>
    </row>
    <row r="136" customFormat="false" ht="15" hidden="false" customHeight="false" outlineLevel="0" collapsed="false">
      <c r="B136" s="14" t="s">
        <v>303</v>
      </c>
      <c r="C136" s="14" t="s">
        <v>312</v>
      </c>
      <c r="D136" s="15" t="n">
        <v>12</v>
      </c>
      <c r="E136" s="16" t="n">
        <v>22</v>
      </c>
      <c r="F136" s="16" t="n">
        <f aca="false">D136*E136</f>
        <v>264</v>
      </c>
      <c r="G136" s="16" t="n">
        <v>32</v>
      </c>
      <c r="H136" s="16" t="n">
        <f aca="false">D136*G136</f>
        <v>384</v>
      </c>
      <c r="I136" s="16" t="n">
        <f aca="false">H136-F136</f>
        <v>120</v>
      </c>
    </row>
    <row r="137" customFormat="false" ht="15" hidden="false" customHeight="false" outlineLevel="0" collapsed="false">
      <c r="B137" s="14" t="s">
        <v>303</v>
      </c>
      <c r="C137" s="14" t="s">
        <v>313</v>
      </c>
      <c r="D137" s="15" t="n">
        <v>12</v>
      </c>
      <c r="E137" s="16" t="n">
        <v>28</v>
      </c>
      <c r="F137" s="16" t="n">
        <f aca="false">D137*E137</f>
        <v>336</v>
      </c>
      <c r="G137" s="16" t="n">
        <v>38</v>
      </c>
      <c r="H137" s="16" t="n">
        <f aca="false">D137*G137</f>
        <v>456</v>
      </c>
      <c r="I137" s="16" t="n">
        <f aca="false">H137-F137</f>
        <v>120</v>
      </c>
    </row>
    <row r="138" customFormat="false" ht="15" hidden="false" customHeight="false" outlineLevel="0" collapsed="false">
      <c r="B138" s="14" t="s">
        <v>318</v>
      </c>
      <c r="C138" s="14" t="s">
        <v>319</v>
      </c>
      <c r="D138" s="15" t="n">
        <v>12</v>
      </c>
      <c r="E138" s="16" t="n">
        <v>5</v>
      </c>
      <c r="F138" s="16" t="n">
        <f aca="false">D138*E138</f>
        <v>60</v>
      </c>
      <c r="G138" s="16" t="n">
        <v>8</v>
      </c>
      <c r="H138" s="16" t="n">
        <f aca="false">D138*G138</f>
        <v>96</v>
      </c>
      <c r="I138" s="16" t="n">
        <f aca="false">H138-F138</f>
        <v>36</v>
      </c>
    </row>
    <row r="139" customFormat="false" ht="15" hidden="false" customHeight="false" outlineLevel="0" collapsed="false">
      <c r="B139" s="14" t="s">
        <v>318</v>
      </c>
      <c r="C139" s="14" t="s">
        <v>322</v>
      </c>
      <c r="D139" s="15" t="n">
        <v>12</v>
      </c>
      <c r="E139" s="16" t="n">
        <v>6</v>
      </c>
      <c r="F139" s="16" t="n">
        <f aca="false">D139*E139</f>
        <v>72</v>
      </c>
      <c r="G139" s="16" t="n">
        <v>10</v>
      </c>
      <c r="H139" s="16" t="n">
        <f aca="false">D139*G139</f>
        <v>120</v>
      </c>
      <c r="I139" s="16" t="n">
        <f aca="false">H139-F139</f>
        <v>48</v>
      </c>
    </row>
    <row r="140" customFormat="false" ht="15" hidden="false" customHeight="false" outlineLevel="0" collapsed="false">
      <c r="B140" s="14" t="s">
        <v>318</v>
      </c>
      <c r="C140" s="14" t="s">
        <v>325</v>
      </c>
      <c r="D140" s="15" t="n">
        <v>12</v>
      </c>
      <c r="E140" s="16" t="n">
        <v>18</v>
      </c>
      <c r="F140" s="16" t="n">
        <f aca="false">D140*E140</f>
        <v>216</v>
      </c>
      <c r="G140" s="16" t="n">
        <v>25</v>
      </c>
      <c r="H140" s="16" t="n">
        <f aca="false">D140*G140</f>
        <v>300</v>
      </c>
      <c r="I140" s="16" t="n">
        <f aca="false">H140-F140</f>
        <v>84</v>
      </c>
    </row>
    <row r="141" customFormat="false" ht="15" hidden="false" customHeight="false" outlineLevel="0" collapsed="false">
      <c r="B141" s="14" t="s">
        <v>318</v>
      </c>
      <c r="C141" s="14" t="s">
        <v>328</v>
      </c>
      <c r="D141" s="15" t="n">
        <v>25</v>
      </c>
      <c r="E141" s="16" t="n">
        <v>1.5</v>
      </c>
      <c r="F141" s="16" t="n">
        <f aca="false">D141*E141</f>
        <v>37.5</v>
      </c>
      <c r="G141" s="16" t="n">
        <v>3</v>
      </c>
      <c r="H141" s="16" t="n">
        <f aca="false">D141*G141</f>
        <v>75</v>
      </c>
      <c r="I141" s="16" t="n">
        <f aca="false">H141-F141</f>
        <v>37.5</v>
      </c>
    </row>
    <row r="142" customFormat="false" ht="15" hidden="false" customHeight="false" outlineLevel="0" collapsed="false">
      <c r="B142" s="14" t="s">
        <v>339</v>
      </c>
      <c r="C142" s="14" t="s">
        <v>340</v>
      </c>
      <c r="D142" s="15" t="n">
        <v>12</v>
      </c>
      <c r="E142" s="16" t="n">
        <v>22</v>
      </c>
      <c r="F142" s="16" t="n">
        <f aca="false">D142*E142</f>
        <v>264</v>
      </c>
      <c r="G142" s="16" t="n">
        <v>30</v>
      </c>
      <c r="H142" s="16" t="n">
        <f aca="false">D142*G142</f>
        <v>360</v>
      </c>
      <c r="I142" s="16" t="n">
        <f aca="false">H142-F142</f>
        <v>96</v>
      </c>
    </row>
    <row r="143" customFormat="false" ht="15" hidden="false" customHeight="false" outlineLevel="0" collapsed="false">
      <c r="B143" s="14" t="s">
        <v>339</v>
      </c>
      <c r="C143" s="14" t="s">
        <v>346</v>
      </c>
      <c r="D143" s="15" t="n">
        <v>12</v>
      </c>
      <c r="E143" s="16" t="n">
        <v>22</v>
      </c>
      <c r="F143" s="16" t="n">
        <f aca="false">D143*E143</f>
        <v>264</v>
      </c>
      <c r="G143" s="16" t="n">
        <v>30</v>
      </c>
      <c r="H143" s="16" t="n">
        <f aca="false">D143*G143</f>
        <v>360</v>
      </c>
      <c r="I143" s="16" t="n">
        <f aca="false">H143-F143</f>
        <v>96</v>
      </c>
    </row>
    <row r="144" customFormat="false" ht="28.35" hidden="false" customHeight="false" outlineLevel="0" collapsed="false">
      <c r="B144" s="14" t="s">
        <v>350</v>
      </c>
      <c r="C144" s="14" t="s">
        <v>351</v>
      </c>
      <c r="D144" s="15" t="n">
        <v>450</v>
      </c>
      <c r="E144" s="16" t="n">
        <v>0.97</v>
      </c>
      <c r="F144" s="16" t="n">
        <f aca="false">D144*E144</f>
        <v>436.5</v>
      </c>
      <c r="G144" s="16" t="n">
        <v>1</v>
      </c>
      <c r="H144" s="16" t="n">
        <f aca="false">D144*G144</f>
        <v>450</v>
      </c>
      <c r="I144" s="16" t="n">
        <f aca="false">H144-F144</f>
        <v>13.5</v>
      </c>
    </row>
    <row r="145" customFormat="false" ht="28.35" hidden="false" customHeight="false" outlineLevel="0" collapsed="false">
      <c r="B145" s="14" t="s">
        <v>350</v>
      </c>
      <c r="C145" s="14" t="s">
        <v>352</v>
      </c>
      <c r="D145" s="15" t="n">
        <v>450</v>
      </c>
      <c r="E145" s="16" t="n">
        <v>0.97</v>
      </c>
      <c r="F145" s="16" t="n">
        <f aca="false">D145*E145</f>
        <v>436.5</v>
      </c>
      <c r="G145" s="16" t="n">
        <v>1</v>
      </c>
      <c r="H145" s="16" t="n">
        <f aca="false">D145*G145</f>
        <v>450</v>
      </c>
      <c r="I145" s="16" t="n">
        <f aca="false">H145-F145</f>
        <v>13.5</v>
      </c>
    </row>
    <row r="146" customFormat="false" ht="28.35" hidden="false" customHeight="false" outlineLevel="0" collapsed="false">
      <c r="B146" s="14" t="s">
        <v>350</v>
      </c>
      <c r="C146" s="14" t="s">
        <v>353</v>
      </c>
      <c r="D146" s="15" t="n">
        <v>150</v>
      </c>
      <c r="E146" s="16" t="n">
        <v>0.97</v>
      </c>
      <c r="F146" s="16" t="n">
        <f aca="false">D146*E146</f>
        <v>145.5</v>
      </c>
      <c r="G146" s="16" t="n">
        <v>1</v>
      </c>
      <c r="H146" s="16" t="n">
        <f aca="false">D146*G146</f>
        <v>150</v>
      </c>
      <c r="I146" s="16" t="n">
        <f aca="false">H146-F146</f>
        <v>4.5</v>
      </c>
    </row>
    <row r="148" customFormat="false" ht="15" hidden="false" customHeight="false" outlineLevel="0" collapsed="false">
      <c r="B148" s="27" t="s">
        <v>370</v>
      </c>
      <c r="C148" s="27"/>
      <c r="D148" s="27"/>
      <c r="E148" s="27"/>
      <c r="F148" s="28" t="n">
        <f aca="false">SUM(F6:F146)</f>
        <v>40202.5</v>
      </c>
      <c r="H148" s="28" t="n">
        <f aca="false">SUM(H6:H146)</f>
        <v>53565</v>
      </c>
      <c r="I148" s="28" t="n">
        <f aca="false">SUM(I6:I146)</f>
        <v>13362.5</v>
      </c>
    </row>
    <row r="149" customFormat="false" ht="15" hidden="false" customHeight="false" outlineLevel="0" collapsed="false">
      <c r="B149" s="29" t="s">
        <v>379</v>
      </c>
      <c r="C149" s="29"/>
      <c r="D149" s="29"/>
      <c r="E149" s="29"/>
      <c r="F149" s="30" t="n">
        <f aca="false">F148*0.17</f>
        <v>6834.425</v>
      </c>
    </row>
    <row r="150" customFormat="false" ht="15" hidden="false" customHeight="false" outlineLevel="0" collapsed="false">
      <c r="B150" s="31" t="s">
        <v>372</v>
      </c>
      <c r="C150" s="31"/>
      <c r="D150" s="31"/>
      <c r="E150" s="31"/>
      <c r="F150" s="32" t="n">
        <f aca="false">F148+F149</f>
        <v>47036.925</v>
      </c>
    </row>
    <row r="151" customFormat="false" ht="15" hidden="false" customHeight="false" outlineLevel="0" collapsed="false">
      <c r="B151" s="2" t="s">
        <v>383</v>
      </c>
      <c r="C151" s="2"/>
      <c r="D151" s="2"/>
      <c r="E151" s="2"/>
      <c r="F151" s="2"/>
      <c r="G151" s="2"/>
      <c r="H151" s="2"/>
      <c r="I151" s="2"/>
    </row>
  </sheetData>
  <autoFilter ref="B5:I146"/>
  <mergeCells count="6">
    <mergeCell ref="B2:I2"/>
    <mergeCell ref="B3:I3"/>
    <mergeCell ref="B148:E148"/>
    <mergeCell ref="B149:E149"/>
    <mergeCell ref="B150:E150"/>
    <mergeCell ref="B151:I15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44"/>
    <col collapsed="false" customWidth="true" hidden="false" outlineLevel="0" max="5" min="4" style="0" width="16"/>
    <col collapsed="false" customWidth="true" hidden="false" outlineLevel="0" max="6" min="6" style="0" width="14"/>
    <col collapsed="false" customWidth="true" hidden="false" outlineLevel="0" max="7" min="7" style="0" width="16"/>
  </cols>
  <sheetData>
    <row r="2" customFormat="false" ht="22.05" hidden="false" customHeight="false" outlineLevel="0" collapsed="false">
      <c r="B2" s="1" t="s">
        <v>384</v>
      </c>
      <c r="C2" s="1"/>
      <c r="D2" s="1"/>
      <c r="E2" s="1"/>
      <c r="F2" s="1"/>
      <c r="G2" s="1"/>
    </row>
    <row r="3" customFormat="false" ht="15" hidden="false" customHeight="false" outlineLevel="0" collapsed="false">
      <c r="B3" s="2" t="s">
        <v>385</v>
      </c>
      <c r="C3" s="2"/>
      <c r="D3" s="2"/>
      <c r="E3" s="2"/>
      <c r="F3" s="2"/>
      <c r="G3" s="2"/>
    </row>
    <row r="5" customFormat="false" ht="27.75" hidden="false" customHeight="true" outlineLevel="0" collapsed="false">
      <c r="B5" s="8" t="s">
        <v>33</v>
      </c>
      <c r="C5" s="8" t="s">
        <v>34</v>
      </c>
      <c r="D5" s="8" t="s">
        <v>36</v>
      </c>
      <c r="E5" s="8" t="s">
        <v>37</v>
      </c>
      <c r="F5" s="8" t="s">
        <v>38</v>
      </c>
      <c r="G5" s="8" t="s">
        <v>39</v>
      </c>
    </row>
    <row r="6" customFormat="false" ht="15" hidden="false" customHeight="false" outlineLevel="0" collapsed="false">
      <c r="B6" s="14" t="s">
        <v>41</v>
      </c>
      <c r="C6" s="14" t="s">
        <v>42</v>
      </c>
      <c r="D6" s="16" t="n">
        <v>12.5</v>
      </c>
      <c r="E6" s="16" t="n">
        <v>16</v>
      </c>
      <c r="F6" s="17" t="n">
        <f aca="false">IFERROR((E6-D6)/D6,0)</f>
        <v>0.28</v>
      </c>
      <c r="G6" s="16" t="n">
        <f aca="false">E6-D6</f>
        <v>3.5</v>
      </c>
    </row>
    <row r="7" customFormat="false" ht="15" hidden="false" customHeight="false" outlineLevel="0" collapsed="false">
      <c r="B7" s="14" t="s">
        <v>41</v>
      </c>
      <c r="C7" s="14" t="s">
        <v>44</v>
      </c>
      <c r="D7" s="16" t="n">
        <v>3</v>
      </c>
      <c r="E7" s="16" t="n">
        <v>5</v>
      </c>
      <c r="F7" s="17" t="n">
        <f aca="false">IFERROR((E7-D7)/D7,0)</f>
        <v>0.666666666666667</v>
      </c>
      <c r="G7" s="16" t="n">
        <f aca="false">E7-D7</f>
        <v>2</v>
      </c>
    </row>
    <row r="8" customFormat="false" ht="15" hidden="false" customHeight="false" outlineLevel="0" collapsed="false">
      <c r="B8" s="14" t="s">
        <v>41</v>
      </c>
      <c r="C8" s="14" t="s">
        <v>45</v>
      </c>
      <c r="D8" s="16" t="n">
        <v>13</v>
      </c>
      <c r="E8" s="16" t="n">
        <v>17</v>
      </c>
      <c r="F8" s="17" t="n">
        <f aca="false">IFERROR((E8-D8)/D8,0)</f>
        <v>0.307692307692308</v>
      </c>
      <c r="G8" s="16" t="n">
        <f aca="false">E8-D8</f>
        <v>4</v>
      </c>
    </row>
    <row r="9" customFormat="false" ht="15" hidden="false" customHeight="false" outlineLevel="0" collapsed="false">
      <c r="B9" s="14" t="s">
        <v>41</v>
      </c>
      <c r="C9" s="14" t="s">
        <v>46</v>
      </c>
      <c r="D9" s="16" t="n">
        <v>13</v>
      </c>
      <c r="E9" s="16" t="n">
        <v>17</v>
      </c>
      <c r="F9" s="17" t="n">
        <f aca="false">IFERROR((E9-D9)/D9,0)</f>
        <v>0.307692307692308</v>
      </c>
      <c r="G9" s="16" t="n">
        <f aca="false">E9-D9</f>
        <v>4</v>
      </c>
    </row>
    <row r="10" customFormat="false" ht="15" hidden="false" customHeight="false" outlineLevel="0" collapsed="false">
      <c r="B10" s="14" t="s">
        <v>41</v>
      </c>
      <c r="C10" s="14" t="s">
        <v>47</v>
      </c>
      <c r="D10" s="16" t="n">
        <v>12</v>
      </c>
      <c r="E10" s="16" t="n">
        <v>16</v>
      </c>
      <c r="F10" s="17" t="n">
        <f aca="false">IFERROR((E10-D10)/D10,0)</f>
        <v>0.333333333333333</v>
      </c>
      <c r="G10" s="16" t="n">
        <f aca="false">E10-D10</f>
        <v>4</v>
      </c>
    </row>
    <row r="11" customFormat="false" ht="15" hidden="false" customHeight="false" outlineLevel="0" collapsed="false">
      <c r="B11" s="14" t="s">
        <v>53</v>
      </c>
      <c r="C11" s="14" t="s">
        <v>54</v>
      </c>
      <c r="D11" s="16" t="n">
        <v>11</v>
      </c>
      <c r="E11" s="16" t="n">
        <v>15</v>
      </c>
      <c r="F11" s="17" t="n">
        <f aca="false">IFERROR((E11-D11)/D11,0)</f>
        <v>0.363636363636364</v>
      </c>
      <c r="G11" s="16" t="n">
        <f aca="false">E11-D11</f>
        <v>4</v>
      </c>
    </row>
    <row r="12" customFormat="false" ht="15" hidden="false" customHeight="false" outlineLevel="0" collapsed="false">
      <c r="B12" s="14" t="s">
        <v>53</v>
      </c>
      <c r="C12" s="14" t="s">
        <v>55</v>
      </c>
      <c r="D12" s="16" t="n">
        <v>15</v>
      </c>
      <c r="E12" s="16" t="n">
        <v>20</v>
      </c>
      <c r="F12" s="17" t="n">
        <f aca="false">IFERROR((E12-D12)/D12,0)</f>
        <v>0.333333333333333</v>
      </c>
      <c r="G12" s="16" t="n">
        <f aca="false">E12-D12</f>
        <v>5</v>
      </c>
    </row>
    <row r="13" customFormat="false" ht="15" hidden="false" customHeight="false" outlineLevel="0" collapsed="false">
      <c r="B13" s="14" t="s">
        <v>53</v>
      </c>
      <c r="C13" s="14" t="s">
        <v>58</v>
      </c>
      <c r="D13" s="16" t="n">
        <v>6</v>
      </c>
      <c r="E13" s="16" t="n">
        <v>9</v>
      </c>
      <c r="F13" s="17" t="n">
        <f aca="false">IFERROR((E13-D13)/D13,0)</f>
        <v>0.5</v>
      </c>
      <c r="G13" s="16" t="n">
        <f aca="false">E13-D13</f>
        <v>3</v>
      </c>
    </row>
    <row r="14" customFormat="false" ht="15" hidden="false" customHeight="false" outlineLevel="0" collapsed="false">
      <c r="B14" s="14" t="s">
        <v>64</v>
      </c>
      <c r="C14" s="14" t="s">
        <v>65</v>
      </c>
      <c r="D14" s="16" t="n">
        <v>11</v>
      </c>
      <c r="E14" s="16" t="n">
        <v>15</v>
      </c>
      <c r="F14" s="17" t="n">
        <f aca="false">IFERROR((E14-D14)/D14,0)</f>
        <v>0.363636363636364</v>
      </c>
      <c r="G14" s="16" t="n">
        <f aca="false">E14-D14</f>
        <v>4</v>
      </c>
    </row>
    <row r="15" customFormat="false" ht="15" hidden="false" customHeight="false" outlineLevel="0" collapsed="false">
      <c r="B15" s="14" t="s">
        <v>64</v>
      </c>
      <c r="C15" s="14" t="s">
        <v>67</v>
      </c>
      <c r="D15" s="16" t="n">
        <v>10</v>
      </c>
      <c r="E15" s="16" t="n">
        <v>14</v>
      </c>
      <c r="F15" s="17" t="n">
        <f aca="false">IFERROR((E15-D15)/D15,0)</f>
        <v>0.4</v>
      </c>
      <c r="G15" s="16" t="n">
        <f aca="false">E15-D15</f>
        <v>4</v>
      </c>
    </row>
    <row r="16" customFormat="false" ht="15" hidden="false" customHeight="false" outlineLevel="0" collapsed="false">
      <c r="B16" s="14" t="s">
        <v>64</v>
      </c>
      <c r="C16" s="14" t="s">
        <v>68</v>
      </c>
      <c r="D16" s="16" t="n">
        <v>24</v>
      </c>
      <c r="E16" s="16" t="n">
        <v>30</v>
      </c>
      <c r="F16" s="17" t="n">
        <f aca="false">IFERROR((E16-D16)/D16,0)</f>
        <v>0.25</v>
      </c>
      <c r="G16" s="16" t="n">
        <f aca="false">E16-D16</f>
        <v>6</v>
      </c>
    </row>
    <row r="17" customFormat="false" ht="15" hidden="false" customHeight="false" outlineLevel="0" collapsed="false">
      <c r="B17" s="14" t="s">
        <v>64</v>
      </c>
      <c r="C17" s="14" t="s">
        <v>69</v>
      </c>
      <c r="D17" s="16" t="n">
        <v>9.5</v>
      </c>
      <c r="E17" s="16" t="n">
        <v>13</v>
      </c>
      <c r="F17" s="17" t="n">
        <f aca="false">IFERROR((E17-D17)/D17,0)</f>
        <v>0.368421052631579</v>
      </c>
      <c r="G17" s="16" t="n">
        <f aca="false">E17-D17</f>
        <v>3.5</v>
      </c>
    </row>
    <row r="18" customFormat="false" ht="15" hidden="false" customHeight="false" outlineLevel="0" collapsed="false">
      <c r="B18" s="14" t="s">
        <v>64</v>
      </c>
      <c r="C18" s="14" t="s">
        <v>72</v>
      </c>
      <c r="D18" s="16" t="n">
        <v>18</v>
      </c>
      <c r="E18" s="16" t="n">
        <v>24</v>
      </c>
      <c r="F18" s="17" t="n">
        <f aca="false">IFERROR((E18-D18)/D18,0)</f>
        <v>0.333333333333333</v>
      </c>
      <c r="G18" s="16" t="n">
        <f aca="false">E18-D18</f>
        <v>6</v>
      </c>
    </row>
    <row r="19" customFormat="false" ht="15" hidden="false" customHeight="false" outlineLevel="0" collapsed="false">
      <c r="B19" s="14" t="s">
        <v>64</v>
      </c>
      <c r="C19" s="14" t="s">
        <v>73</v>
      </c>
      <c r="D19" s="16" t="n">
        <v>8.5</v>
      </c>
      <c r="E19" s="16" t="n">
        <v>12</v>
      </c>
      <c r="F19" s="17" t="n">
        <f aca="false">IFERROR((E19-D19)/D19,0)</f>
        <v>0.411764705882353</v>
      </c>
      <c r="G19" s="16" t="n">
        <f aca="false">E19-D19</f>
        <v>3.5</v>
      </c>
    </row>
    <row r="20" customFormat="false" ht="15" hidden="false" customHeight="false" outlineLevel="0" collapsed="false">
      <c r="B20" s="14" t="s">
        <v>75</v>
      </c>
      <c r="C20" s="14" t="s">
        <v>76</v>
      </c>
      <c r="D20" s="16" t="n">
        <v>16.5</v>
      </c>
      <c r="E20" s="16" t="n">
        <v>22</v>
      </c>
      <c r="F20" s="17" t="n">
        <f aca="false">IFERROR((E20-D20)/D20,0)</f>
        <v>0.333333333333333</v>
      </c>
      <c r="G20" s="16" t="n">
        <f aca="false">E20-D20</f>
        <v>5.5</v>
      </c>
    </row>
    <row r="21" customFormat="false" ht="15" hidden="false" customHeight="false" outlineLevel="0" collapsed="false">
      <c r="B21" s="14" t="s">
        <v>75</v>
      </c>
      <c r="C21" s="14" t="s">
        <v>77</v>
      </c>
      <c r="D21" s="16" t="n">
        <v>13</v>
      </c>
      <c r="E21" s="16" t="n">
        <v>18</v>
      </c>
      <c r="F21" s="17" t="n">
        <f aca="false">IFERROR((E21-D21)/D21,0)</f>
        <v>0.384615384615385</v>
      </c>
      <c r="G21" s="16" t="n">
        <f aca="false">E21-D21</f>
        <v>5</v>
      </c>
    </row>
    <row r="22" customFormat="false" ht="15" hidden="false" customHeight="false" outlineLevel="0" collapsed="false">
      <c r="B22" s="14" t="s">
        <v>75</v>
      </c>
      <c r="C22" s="14" t="s">
        <v>79</v>
      </c>
      <c r="D22" s="16" t="n">
        <v>16.5</v>
      </c>
      <c r="E22" s="16" t="n">
        <v>22</v>
      </c>
      <c r="F22" s="17" t="n">
        <f aca="false">IFERROR((E22-D22)/D22,0)</f>
        <v>0.333333333333333</v>
      </c>
      <c r="G22" s="16" t="n">
        <f aca="false">E22-D22</f>
        <v>5.5</v>
      </c>
    </row>
    <row r="23" customFormat="false" ht="15" hidden="false" customHeight="false" outlineLevel="0" collapsed="false">
      <c r="B23" s="14" t="s">
        <v>75</v>
      </c>
      <c r="C23" s="14" t="s">
        <v>80</v>
      </c>
      <c r="D23" s="16" t="n">
        <v>16.5</v>
      </c>
      <c r="E23" s="16" t="n">
        <v>22</v>
      </c>
      <c r="F23" s="17" t="n">
        <f aca="false">IFERROR((E23-D23)/D23,0)</f>
        <v>0.333333333333333</v>
      </c>
      <c r="G23" s="16" t="n">
        <f aca="false">E23-D23</f>
        <v>5.5</v>
      </c>
    </row>
    <row r="24" customFormat="false" ht="15" hidden="false" customHeight="false" outlineLevel="0" collapsed="false">
      <c r="B24" s="14" t="s">
        <v>86</v>
      </c>
      <c r="C24" s="14" t="s">
        <v>87</v>
      </c>
      <c r="D24" s="16" t="n">
        <v>18</v>
      </c>
      <c r="E24" s="16" t="n">
        <v>24</v>
      </c>
      <c r="F24" s="17" t="n">
        <f aca="false">IFERROR((E24-D24)/D24,0)</f>
        <v>0.333333333333333</v>
      </c>
      <c r="G24" s="16" t="n">
        <f aca="false">E24-D24</f>
        <v>6</v>
      </c>
    </row>
    <row r="25" customFormat="false" ht="15" hidden="false" customHeight="false" outlineLevel="0" collapsed="false">
      <c r="B25" s="14" t="s">
        <v>86</v>
      </c>
      <c r="C25" s="14" t="s">
        <v>88</v>
      </c>
      <c r="D25" s="16" t="n">
        <v>22</v>
      </c>
      <c r="E25" s="16" t="n">
        <v>28</v>
      </c>
      <c r="F25" s="17" t="n">
        <f aca="false">IFERROR((E25-D25)/D25,0)</f>
        <v>0.272727272727273</v>
      </c>
      <c r="G25" s="16" t="n">
        <f aca="false">E25-D25</f>
        <v>6</v>
      </c>
    </row>
    <row r="26" customFormat="false" ht="15" hidden="false" customHeight="false" outlineLevel="0" collapsed="false">
      <c r="B26" s="14" t="s">
        <v>94</v>
      </c>
      <c r="C26" s="14" t="s">
        <v>95</v>
      </c>
      <c r="D26" s="16" t="n">
        <v>14.5</v>
      </c>
      <c r="E26" s="16" t="n">
        <v>18</v>
      </c>
      <c r="F26" s="17" t="n">
        <f aca="false">IFERROR((E26-D26)/D26,0)</f>
        <v>0.241379310344828</v>
      </c>
      <c r="G26" s="16" t="n">
        <f aca="false">E26-D26</f>
        <v>3.5</v>
      </c>
    </row>
    <row r="27" customFormat="false" ht="15" hidden="false" customHeight="false" outlineLevel="0" collapsed="false">
      <c r="B27" s="14" t="s">
        <v>94</v>
      </c>
      <c r="C27" s="14" t="s">
        <v>96</v>
      </c>
      <c r="D27" s="16" t="n">
        <v>14.5</v>
      </c>
      <c r="E27" s="16" t="n">
        <v>18</v>
      </c>
      <c r="F27" s="17" t="n">
        <f aca="false">IFERROR((E27-D27)/D27,0)</f>
        <v>0.241379310344828</v>
      </c>
      <c r="G27" s="16" t="n">
        <f aca="false">E27-D27</f>
        <v>3.5</v>
      </c>
    </row>
    <row r="28" customFormat="false" ht="15" hidden="false" customHeight="false" outlineLevel="0" collapsed="false">
      <c r="B28" s="14" t="s">
        <v>94</v>
      </c>
      <c r="C28" s="14" t="s">
        <v>97</v>
      </c>
      <c r="D28" s="16" t="n">
        <v>14.5</v>
      </c>
      <c r="E28" s="16" t="n">
        <v>18</v>
      </c>
      <c r="F28" s="17" t="n">
        <f aca="false">IFERROR((E28-D28)/D28,0)</f>
        <v>0.241379310344828</v>
      </c>
      <c r="G28" s="16" t="n">
        <f aca="false">E28-D28</f>
        <v>3.5</v>
      </c>
    </row>
    <row r="29" customFormat="false" ht="15" hidden="false" customHeight="false" outlineLevel="0" collapsed="false">
      <c r="B29" s="14" t="s">
        <v>94</v>
      </c>
      <c r="C29" s="14" t="s">
        <v>98</v>
      </c>
      <c r="D29" s="16" t="n">
        <v>10.5</v>
      </c>
      <c r="E29" s="16" t="n">
        <v>14</v>
      </c>
      <c r="F29" s="17" t="n">
        <f aca="false">IFERROR((E29-D29)/D29,0)</f>
        <v>0.333333333333333</v>
      </c>
      <c r="G29" s="16" t="n">
        <f aca="false">E29-D29</f>
        <v>3.5</v>
      </c>
    </row>
    <row r="30" customFormat="false" ht="15" hidden="false" customHeight="false" outlineLevel="0" collapsed="false">
      <c r="B30" s="14" t="s">
        <v>94</v>
      </c>
      <c r="C30" s="14" t="s">
        <v>99</v>
      </c>
      <c r="D30" s="16" t="n">
        <v>10.5</v>
      </c>
      <c r="E30" s="16" t="n">
        <v>14</v>
      </c>
      <c r="F30" s="17" t="n">
        <f aca="false">IFERROR((E30-D30)/D30,0)</f>
        <v>0.333333333333333</v>
      </c>
      <c r="G30" s="16" t="n">
        <f aca="false">E30-D30</f>
        <v>3.5</v>
      </c>
    </row>
    <row r="31" customFormat="false" ht="15" hidden="false" customHeight="false" outlineLevel="0" collapsed="false">
      <c r="B31" s="14" t="s">
        <v>94</v>
      </c>
      <c r="C31" s="14" t="s">
        <v>102</v>
      </c>
      <c r="D31" s="16" t="n">
        <v>21</v>
      </c>
      <c r="E31" s="16" t="n">
        <v>26</v>
      </c>
      <c r="F31" s="17" t="n">
        <f aca="false">IFERROR((E31-D31)/D31,0)</f>
        <v>0.238095238095238</v>
      </c>
      <c r="G31" s="16" t="n">
        <f aca="false">E31-D31</f>
        <v>5</v>
      </c>
    </row>
    <row r="32" customFormat="false" ht="15" hidden="false" customHeight="false" outlineLevel="0" collapsed="false">
      <c r="B32" s="14" t="s">
        <v>111</v>
      </c>
      <c r="C32" s="14" t="s">
        <v>112</v>
      </c>
      <c r="D32" s="16" t="n">
        <v>22.5</v>
      </c>
      <c r="E32" s="16" t="n">
        <v>28</v>
      </c>
      <c r="F32" s="17" t="n">
        <f aca="false">IFERROR((E32-D32)/D32,0)</f>
        <v>0.244444444444444</v>
      </c>
      <c r="G32" s="16" t="n">
        <f aca="false">E32-D32</f>
        <v>5.5</v>
      </c>
    </row>
    <row r="33" customFormat="false" ht="15" hidden="false" customHeight="false" outlineLevel="0" collapsed="false">
      <c r="B33" s="14" t="s">
        <v>111</v>
      </c>
      <c r="C33" s="14" t="s">
        <v>113</v>
      </c>
      <c r="D33" s="16" t="n">
        <v>22.5</v>
      </c>
      <c r="E33" s="16" t="n">
        <v>28</v>
      </c>
      <c r="F33" s="17" t="n">
        <f aca="false">IFERROR((E33-D33)/D33,0)</f>
        <v>0.244444444444444</v>
      </c>
      <c r="G33" s="16" t="n">
        <f aca="false">E33-D33</f>
        <v>5.5</v>
      </c>
    </row>
    <row r="34" customFormat="false" ht="15" hidden="false" customHeight="false" outlineLevel="0" collapsed="false">
      <c r="B34" s="14" t="s">
        <v>111</v>
      </c>
      <c r="C34" s="14" t="s">
        <v>114</v>
      </c>
      <c r="D34" s="16" t="n">
        <v>21</v>
      </c>
      <c r="E34" s="16" t="n">
        <v>26</v>
      </c>
      <c r="F34" s="17" t="n">
        <f aca="false">IFERROR((E34-D34)/D34,0)</f>
        <v>0.238095238095238</v>
      </c>
      <c r="G34" s="16" t="n">
        <f aca="false">E34-D34</f>
        <v>5</v>
      </c>
    </row>
    <row r="35" customFormat="false" ht="15" hidden="false" customHeight="false" outlineLevel="0" collapsed="false">
      <c r="B35" s="14" t="s">
        <v>111</v>
      </c>
      <c r="C35" s="14" t="s">
        <v>117</v>
      </c>
      <c r="D35" s="16" t="n">
        <v>42</v>
      </c>
      <c r="E35" s="16" t="n">
        <v>50</v>
      </c>
      <c r="F35" s="17" t="n">
        <f aca="false">IFERROR((E35-D35)/D35,0)</f>
        <v>0.19047619047619</v>
      </c>
      <c r="G35" s="16" t="n">
        <f aca="false">E35-D35</f>
        <v>8</v>
      </c>
    </row>
    <row r="36" customFormat="false" ht="15" hidden="false" customHeight="false" outlineLevel="0" collapsed="false">
      <c r="B36" s="14" t="s">
        <v>128</v>
      </c>
      <c r="C36" s="14" t="s">
        <v>129</v>
      </c>
      <c r="D36" s="16" t="n">
        <v>8.5</v>
      </c>
      <c r="E36" s="16" t="n">
        <v>12</v>
      </c>
      <c r="F36" s="17" t="n">
        <f aca="false">IFERROR((E36-D36)/D36,0)</f>
        <v>0.411764705882353</v>
      </c>
      <c r="G36" s="16" t="n">
        <f aca="false">E36-D36</f>
        <v>3.5</v>
      </c>
    </row>
    <row r="37" customFormat="false" ht="15" hidden="false" customHeight="false" outlineLevel="0" collapsed="false">
      <c r="B37" s="14" t="s">
        <v>128</v>
      </c>
      <c r="C37" s="14" t="s">
        <v>130</v>
      </c>
      <c r="D37" s="16" t="n">
        <v>8.5</v>
      </c>
      <c r="E37" s="16" t="n">
        <v>12</v>
      </c>
      <c r="F37" s="17" t="n">
        <f aca="false">IFERROR((E37-D37)/D37,0)</f>
        <v>0.411764705882353</v>
      </c>
      <c r="G37" s="16" t="n">
        <f aca="false">E37-D37</f>
        <v>3.5</v>
      </c>
    </row>
    <row r="38" customFormat="false" ht="15" hidden="false" customHeight="false" outlineLevel="0" collapsed="false">
      <c r="B38" s="14" t="s">
        <v>128</v>
      </c>
      <c r="C38" s="14" t="s">
        <v>131</v>
      </c>
      <c r="D38" s="16" t="n">
        <v>9</v>
      </c>
      <c r="E38" s="16" t="n">
        <v>13</v>
      </c>
      <c r="F38" s="17" t="n">
        <f aca="false">IFERROR((E38-D38)/D38,0)</f>
        <v>0.444444444444444</v>
      </c>
      <c r="G38" s="16" t="n">
        <f aca="false">E38-D38</f>
        <v>4</v>
      </c>
    </row>
    <row r="39" customFormat="false" ht="15" hidden="false" customHeight="false" outlineLevel="0" collapsed="false">
      <c r="B39" s="14" t="s">
        <v>128</v>
      </c>
      <c r="C39" s="14" t="s">
        <v>132</v>
      </c>
      <c r="D39" s="16" t="n">
        <v>9</v>
      </c>
      <c r="E39" s="16" t="n">
        <v>13</v>
      </c>
      <c r="F39" s="17" t="n">
        <f aca="false">IFERROR((E39-D39)/D39,0)</f>
        <v>0.444444444444444</v>
      </c>
      <c r="G39" s="16" t="n">
        <f aca="false">E39-D39</f>
        <v>4</v>
      </c>
    </row>
    <row r="40" customFormat="false" ht="15" hidden="false" customHeight="false" outlineLevel="0" collapsed="false">
      <c r="B40" s="14" t="s">
        <v>128</v>
      </c>
      <c r="C40" s="14" t="s">
        <v>133</v>
      </c>
      <c r="D40" s="16" t="n">
        <v>8.5</v>
      </c>
      <c r="E40" s="16" t="n">
        <v>12</v>
      </c>
      <c r="F40" s="17" t="n">
        <f aca="false">IFERROR((E40-D40)/D40,0)</f>
        <v>0.411764705882353</v>
      </c>
      <c r="G40" s="16" t="n">
        <f aca="false">E40-D40</f>
        <v>3.5</v>
      </c>
    </row>
    <row r="41" customFormat="false" ht="15" hidden="false" customHeight="false" outlineLevel="0" collapsed="false">
      <c r="B41" s="14" t="s">
        <v>140</v>
      </c>
      <c r="C41" s="14" t="s">
        <v>141</v>
      </c>
      <c r="D41" s="16" t="n">
        <v>16</v>
      </c>
      <c r="E41" s="16" t="n">
        <v>22</v>
      </c>
      <c r="F41" s="17" t="n">
        <f aca="false">IFERROR((E41-D41)/D41,0)</f>
        <v>0.375</v>
      </c>
      <c r="G41" s="16" t="n">
        <f aca="false">E41-D41</f>
        <v>6</v>
      </c>
    </row>
    <row r="42" customFormat="false" ht="15" hidden="false" customHeight="false" outlineLevel="0" collapsed="false">
      <c r="B42" s="14" t="s">
        <v>140</v>
      </c>
      <c r="C42" s="14" t="s">
        <v>142</v>
      </c>
      <c r="D42" s="16" t="n">
        <v>16</v>
      </c>
      <c r="E42" s="16" t="n">
        <v>22</v>
      </c>
      <c r="F42" s="17" t="n">
        <f aca="false">IFERROR((E42-D42)/D42,0)</f>
        <v>0.375</v>
      </c>
      <c r="G42" s="16" t="n">
        <f aca="false">E42-D42</f>
        <v>6</v>
      </c>
    </row>
    <row r="43" customFormat="false" ht="15" hidden="false" customHeight="false" outlineLevel="0" collapsed="false">
      <c r="B43" s="14" t="s">
        <v>140</v>
      </c>
      <c r="C43" s="14" t="s">
        <v>143</v>
      </c>
      <c r="D43" s="16" t="n">
        <v>8</v>
      </c>
      <c r="E43" s="16" t="n">
        <v>12</v>
      </c>
      <c r="F43" s="17" t="n">
        <f aca="false">IFERROR((E43-D43)/D43,0)</f>
        <v>0.5</v>
      </c>
      <c r="G43" s="16" t="n">
        <f aca="false">E43-D43</f>
        <v>4</v>
      </c>
    </row>
    <row r="44" customFormat="false" ht="15" hidden="false" customHeight="false" outlineLevel="0" collapsed="false">
      <c r="B44" s="14" t="s">
        <v>140</v>
      </c>
      <c r="C44" s="14" t="s">
        <v>147</v>
      </c>
      <c r="D44" s="16" t="n">
        <v>8</v>
      </c>
      <c r="E44" s="16" t="n">
        <v>12</v>
      </c>
      <c r="F44" s="17" t="n">
        <f aca="false">IFERROR((E44-D44)/D44,0)</f>
        <v>0.5</v>
      </c>
      <c r="G44" s="16" t="n">
        <f aca="false">E44-D44</f>
        <v>4</v>
      </c>
    </row>
    <row r="45" customFormat="false" ht="15" hidden="false" customHeight="false" outlineLevel="0" collapsed="false">
      <c r="B45" s="14" t="s">
        <v>140</v>
      </c>
      <c r="C45" s="14" t="s">
        <v>148</v>
      </c>
      <c r="D45" s="16" t="n">
        <v>11</v>
      </c>
      <c r="E45" s="16" t="n">
        <v>15</v>
      </c>
      <c r="F45" s="17" t="n">
        <f aca="false">IFERROR((E45-D45)/D45,0)</f>
        <v>0.363636363636364</v>
      </c>
      <c r="G45" s="16" t="n">
        <f aca="false">E45-D45</f>
        <v>4</v>
      </c>
    </row>
    <row r="46" customFormat="false" ht="15" hidden="false" customHeight="false" outlineLevel="0" collapsed="false">
      <c r="B46" s="14" t="s">
        <v>140</v>
      </c>
      <c r="C46" s="14" t="s">
        <v>152</v>
      </c>
      <c r="D46" s="16" t="n">
        <v>11</v>
      </c>
      <c r="E46" s="16" t="n">
        <v>15</v>
      </c>
      <c r="F46" s="17" t="n">
        <f aca="false">IFERROR((E46-D46)/D46,0)</f>
        <v>0.363636363636364</v>
      </c>
      <c r="G46" s="16" t="n">
        <f aca="false">E46-D46</f>
        <v>4</v>
      </c>
    </row>
    <row r="47" customFormat="false" ht="15" hidden="false" customHeight="false" outlineLevel="0" collapsed="false">
      <c r="B47" s="14" t="s">
        <v>156</v>
      </c>
      <c r="C47" s="14" t="s">
        <v>157</v>
      </c>
      <c r="D47" s="16" t="n">
        <v>0.55</v>
      </c>
      <c r="E47" s="16" t="n">
        <v>1</v>
      </c>
      <c r="F47" s="17" t="n">
        <f aca="false">IFERROR((E47-D47)/D47,0)</f>
        <v>0.818181818181818</v>
      </c>
      <c r="G47" s="16" t="n">
        <f aca="false">E47-D47</f>
        <v>0.45</v>
      </c>
    </row>
    <row r="48" customFormat="false" ht="15" hidden="false" customHeight="false" outlineLevel="0" collapsed="false">
      <c r="B48" s="14" t="s">
        <v>156</v>
      </c>
      <c r="C48" s="14" t="s">
        <v>158</v>
      </c>
      <c r="D48" s="16" t="n">
        <v>0.55</v>
      </c>
      <c r="E48" s="16" t="n">
        <v>1</v>
      </c>
      <c r="F48" s="17" t="n">
        <f aca="false">IFERROR((E48-D48)/D48,0)</f>
        <v>0.818181818181818</v>
      </c>
      <c r="G48" s="16" t="n">
        <f aca="false">E48-D48</f>
        <v>0.45</v>
      </c>
    </row>
    <row r="49" customFormat="false" ht="15" hidden="false" customHeight="false" outlineLevel="0" collapsed="false">
      <c r="B49" s="14" t="s">
        <v>156</v>
      </c>
      <c r="C49" s="14" t="s">
        <v>160</v>
      </c>
      <c r="D49" s="16" t="n">
        <v>1.5</v>
      </c>
      <c r="E49" s="16" t="n">
        <v>3</v>
      </c>
      <c r="F49" s="17" t="n">
        <f aca="false">IFERROR((E49-D49)/D49,0)</f>
        <v>1</v>
      </c>
      <c r="G49" s="16" t="n">
        <f aca="false">E49-D49</f>
        <v>1.5</v>
      </c>
    </row>
    <row r="50" customFormat="false" ht="15" hidden="false" customHeight="false" outlineLevel="0" collapsed="false">
      <c r="B50" s="14" t="s">
        <v>156</v>
      </c>
      <c r="C50" s="14" t="s">
        <v>161</v>
      </c>
      <c r="D50" s="16" t="n">
        <v>7</v>
      </c>
      <c r="E50" s="16" t="n">
        <v>10</v>
      </c>
      <c r="F50" s="17" t="n">
        <f aca="false">IFERROR((E50-D50)/D50,0)</f>
        <v>0.428571428571429</v>
      </c>
      <c r="G50" s="16" t="n">
        <f aca="false">E50-D50</f>
        <v>3</v>
      </c>
    </row>
    <row r="51" customFormat="false" ht="15" hidden="false" customHeight="false" outlineLevel="0" collapsed="false">
      <c r="B51" s="14" t="s">
        <v>171</v>
      </c>
      <c r="C51" s="14" t="s">
        <v>172</v>
      </c>
      <c r="D51" s="16" t="n">
        <v>78</v>
      </c>
      <c r="E51" s="16" t="n">
        <v>92</v>
      </c>
      <c r="F51" s="17" t="n">
        <f aca="false">IFERROR((E51-D51)/D51,0)</f>
        <v>0.17948717948718</v>
      </c>
      <c r="G51" s="16" t="n">
        <f aca="false">E51-D51</f>
        <v>14</v>
      </c>
    </row>
    <row r="52" customFormat="false" ht="15" hidden="false" customHeight="false" outlineLevel="0" collapsed="false">
      <c r="B52" s="14" t="s">
        <v>171</v>
      </c>
      <c r="C52" s="14" t="s">
        <v>174</v>
      </c>
      <c r="D52" s="16" t="n">
        <v>2.5</v>
      </c>
      <c r="E52" s="16" t="n">
        <v>4</v>
      </c>
      <c r="F52" s="17" t="n">
        <f aca="false">IFERROR((E52-D52)/D52,0)</f>
        <v>0.6</v>
      </c>
      <c r="G52" s="16" t="n">
        <f aca="false">E52-D52</f>
        <v>1.5</v>
      </c>
    </row>
    <row r="53" customFormat="false" ht="15" hidden="false" customHeight="false" outlineLevel="0" collapsed="false">
      <c r="B53" s="14" t="s">
        <v>183</v>
      </c>
      <c r="C53" s="14" t="s">
        <v>184</v>
      </c>
      <c r="D53" s="16" t="n">
        <v>43</v>
      </c>
      <c r="E53" s="16" t="n">
        <v>50</v>
      </c>
      <c r="F53" s="17" t="n">
        <f aca="false">IFERROR((E53-D53)/D53,0)</f>
        <v>0.162790697674419</v>
      </c>
      <c r="G53" s="16" t="n">
        <f aca="false">E53-D53</f>
        <v>7</v>
      </c>
    </row>
    <row r="54" customFormat="false" ht="15" hidden="false" customHeight="false" outlineLevel="0" collapsed="false">
      <c r="B54" s="14" t="s">
        <v>183</v>
      </c>
      <c r="C54" s="14" t="s">
        <v>185</v>
      </c>
      <c r="D54" s="16" t="n">
        <v>62</v>
      </c>
      <c r="E54" s="16" t="n">
        <v>72</v>
      </c>
      <c r="F54" s="17" t="n">
        <f aca="false">IFERROR((E54-D54)/D54,0)</f>
        <v>0.161290322580645</v>
      </c>
      <c r="G54" s="16" t="n">
        <f aca="false">E54-D54</f>
        <v>10</v>
      </c>
    </row>
    <row r="55" customFormat="false" ht="15" hidden="false" customHeight="false" outlineLevel="0" collapsed="false">
      <c r="B55" s="14" t="s">
        <v>183</v>
      </c>
      <c r="C55" s="14" t="s">
        <v>193</v>
      </c>
      <c r="D55" s="16" t="n">
        <v>240</v>
      </c>
      <c r="E55" s="16" t="n">
        <v>270</v>
      </c>
      <c r="F55" s="17" t="n">
        <f aca="false">IFERROR((E55-D55)/D55,0)</f>
        <v>0.125</v>
      </c>
      <c r="G55" s="16" t="n">
        <f aca="false">E55-D55</f>
        <v>30</v>
      </c>
    </row>
    <row r="56" customFormat="false" ht="15" hidden="false" customHeight="false" outlineLevel="0" collapsed="false">
      <c r="B56" s="14" t="s">
        <v>183</v>
      </c>
      <c r="C56" s="14" t="s">
        <v>194</v>
      </c>
      <c r="D56" s="16" t="n">
        <v>8</v>
      </c>
      <c r="E56" s="16" t="n">
        <v>10</v>
      </c>
      <c r="F56" s="17" t="n">
        <f aca="false">IFERROR((E56-D56)/D56,0)</f>
        <v>0.25</v>
      </c>
      <c r="G56" s="16" t="n">
        <f aca="false">E56-D56</f>
        <v>2</v>
      </c>
    </row>
    <row r="57" customFormat="false" ht="15" hidden="false" customHeight="false" outlineLevel="0" collapsed="false">
      <c r="B57" s="14" t="s">
        <v>195</v>
      </c>
      <c r="C57" s="14" t="s">
        <v>196</v>
      </c>
      <c r="D57" s="16" t="n">
        <v>235</v>
      </c>
      <c r="E57" s="16" t="n">
        <v>270</v>
      </c>
      <c r="F57" s="17" t="n">
        <f aca="false">IFERROR((E57-D57)/D57,0)</f>
        <v>0.148936170212766</v>
      </c>
      <c r="G57" s="16" t="n">
        <f aca="false">E57-D57</f>
        <v>35</v>
      </c>
    </row>
    <row r="58" customFormat="false" ht="15" hidden="false" customHeight="false" outlineLevel="0" collapsed="false">
      <c r="B58" s="14" t="s">
        <v>195</v>
      </c>
      <c r="C58" s="14" t="s">
        <v>197</v>
      </c>
      <c r="D58" s="16" t="n">
        <v>215</v>
      </c>
      <c r="E58" s="16" t="n">
        <v>250</v>
      </c>
      <c r="F58" s="17" t="n">
        <f aca="false">IFERROR((E58-D58)/D58,0)</f>
        <v>0.162790697674419</v>
      </c>
      <c r="G58" s="16" t="n">
        <f aca="false">E58-D58</f>
        <v>35</v>
      </c>
    </row>
    <row r="59" customFormat="false" ht="15" hidden="false" customHeight="false" outlineLevel="0" collapsed="false">
      <c r="B59" s="14" t="s">
        <v>195</v>
      </c>
      <c r="C59" s="14" t="s">
        <v>201</v>
      </c>
      <c r="D59" s="16" t="n">
        <v>175</v>
      </c>
      <c r="E59" s="16" t="n">
        <v>210</v>
      </c>
      <c r="F59" s="17" t="n">
        <f aca="false">IFERROR((E59-D59)/D59,0)</f>
        <v>0.2</v>
      </c>
      <c r="G59" s="16" t="n">
        <f aca="false">E59-D59</f>
        <v>35</v>
      </c>
    </row>
    <row r="60" customFormat="false" ht="15" hidden="false" customHeight="false" outlineLevel="0" collapsed="false">
      <c r="B60" s="14" t="s">
        <v>195</v>
      </c>
      <c r="C60" s="14" t="s">
        <v>202</v>
      </c>
      <c r="D60" s="16" t="n">
        <v>28</v>
      </c>
      <c r="E60" s="16" t="n">
        <v>38</v>
      </c>
      <c r="F60" s="17" t="n">
        <f aca="false">IFERROR((E60-D60)/D60,0)</f>
        <v>0.357142857142857</v>
      </c>
      <c r="G60" s="16" t="n">
        <f aca="false">E60-D60</f>
        <v>10</v>
      </c>
    </row>
    <row r="61" customFormat="false" ht="15" hidden="false" customHeight="false" outlineLevel="0" collapsed="false">
      <c r="B61" s="14" t="s">
        <v>195</v>
      </c>
      <c r="C61" s="14" t="s">
        <v>205</v>
      </c>
      <c r="D61" s="16" t="n">
        <v>4</v>
      </c>
      <c r="E61" s="16" t="n">
        <v>8</v>
      </c>
      <c r="F61" s="17" t="n">
        <f aca="false">IFERROR((E61-D61)/D61,0)</f>
        <v>1</v>
      </c>
      <c r="G61" s="16" t="n">
        <f aca="false">E61-D61</f>
        <v>4</v>
      </c>
    </row>
    <row r="62" customFormat="false" ht="15" hidden="false" customHeight="false" outlineLevel="0" collapsed="false">
      <c r="B62" s="14" t="s">
        <v>206</v>
      </c>
      <c r="C62" s="14" t="s">
        <v>207</v>
      </c>
      <c r="D62" s="16" t="n">
        <v>12.5</v>
      </c>
      <c r="E62" s="16" t="n">
        <v>16</v>
      </c>
      <c r="F62" s="17" t="n">
        <f aca="false">IFERROR((E62-D62)/D62,0)</f>
        <v>0.28</v>
      </c>
      <c r="G62" s="16" t="n">
        <f aca="false">E62-D62</f>
        <v>3.5</v>
      </c>
    </row>
    <row r="63" customFormat="false" ht="15" hidden="false" customHeight="false" outlineLevel="0" collapsed="false">
      <c r="B63" s="14" t="s">
        <v>206</v>
      </c>
      <c r="C63" s="14" t="s">
        <v>210</v>
      </c>
      <c r="D63" s="16" t="n">
        <v>10.5</v>
      </c>
      <c r="E63" s="16" t="n">
        <v>14</v>
      </c>
      <c r="F63" s="17" t="n">
        <f aca="false">IFERROR((E63-D63)/D63,0)</f>
        <v>0.333333333333333</v>
      </c>
      <c r="G63" s="16" t="n">
        <f aca="false">E63-D63</f>
        <v>3.5</v>
      </c>
    </row>
    <row r="64" customFormat="false" ht="15" hidden="false" customHeight="false" outlineLevel="0" collapsed="false">
      <c r="B64" s="14" t="s">
        <v>206</v>
      </c>
      <c r="C64" s="14" t="s">
        <v>212</v>
      </c>
      <c r="D64" s="16" t="n">
        <v>16</v>
      </c>
      <c r="E64" s="16" t="n">
        <v>22</v>
      </c>
      <c r="F64" s="17" t="n">
        <f aca="false">IFERROR((E64-D64)/D64,0)</f>
        <v>0.375</v>
      </c>
      <c r="G64" s="16" t="n">
        <f aca="false">E64-D64</f>
        <v>6</v>
      </c>
    </row>
    <row r="65" customFormat="false" ht="15" hidden="false" customHeight="false" outlineLevel="0" collapsed="false">
      <c r="B65" s="14" t="s">
        <v>206</v>
      </c>
      <c r="C65" s="14" t="s">
        <v>213</v>
      </c>
      <c r="D65" s="16" t="n">
        <v>20</v>
      </c>
      <c r="E65" s="16" t="n">
        <v>26</v>
      </c>
      <c r="F65" s="17" t="n">
        <f aca="false">IFERROR((E65-D65)/D65,0)</f>
        <v>0.3</v>
      </c>
      <c r="G65" s="16" t="n">
        <f aca="false">E65-D65</f>
        <v>6</v>
      </c>
    </row>
    <row r="66" customFormat="false" ht="15" hidden="false" customHeight="false" outlineLevel="0" collapsed="false">
      <c r="B66" s="14" t="s">
        <v>206</v>
      </c>
      <c r="C66" s="14" t="s">
        <v>215</v>
      </c>
      <c r="D66" s="16" t="n">
        <v>18</v>
      </c>
      <c r="E66" s="16" t="n">
        <v>25</v>
      </c>
      <c r="F66" s="17" t="n">
        <f aca="false">IFERROR((E66-D66)/D66,0)</f>
        <v>0.388888888888889</v>
      </c>
      <c r="G66" s="16" t="n">
        <f aca="false">E66-D66</f>
        <v>7</v>
      </c>
    </row>
    <row r="67" customFormat="false" ht="15" hidden="false" customHeight="false" outlineLevel="0" collapsed="false">
      <c r="B67" s="14" t="s">
        <v>222</v>
      </c>
      <c r="C67" s="14" t="s">
        <v>223</v>
      </c>
      <c r="D67" s="16" t="n">
        <v>12</v>
      </c>
      <c r="E67" s="16" t="n">
        <v>16</v>
      </c>
      <c r="F67" s="17" t="n">
        <f aca="false">IFERROR((E67-D67)/D67,0)</f>
        <v>0.333333333333333</v>
      </c>
      <c r="G67" s="16" t="n">
        <f aca="false">E67-D67</f>
        <v>4</v>
      </c>
    </row>
    <row r="68" customFormat="false" ht="15" hidden="false" customHeight="false" outlineLevel="0" collapsed="false">
      <c r="B68" s="14" t="s">
        <v>222</v>
      </c>
      <c r="C68" s="14" t="s">
        <v>226</v>
      </c>
      <c r="D68" s="16" t="n">
        <v>20</v>
      </c>
      <c r="E68" s="16" t="n">
        <v>25</v>
      </c>
      <c r="F68" s="17" t="n">
        <f aca="false">IFERROR((E68-D68)/D68,0)</f>
        <v>0.25</v>
      </c>
      <c r="G68" s="16" t="n">
        <f aca="false">E68-D68</f>
        <v>5</v>
      </c>
    </row>
    <row r="69" customFormat="false" ht="15" hidden="false" customHeight="false" outlineLevel="0" collapsed="false">
      <c r="B69" s="14" t="s">
        <v>222</v>
      </c>
      <c r="C69" s="14" t="s">
        <v>227</v>
      </c>
      <c r="D69" s="16" t="n">
        <v>22</v>
      </c>
      <c r="E69" s="16" t="n">
        <v>28</v>
      </c>
      <c r="F69" s="17" t="n">
        <f aca="false">IFERROR((E69-D69)/D69,0)</f>
        <v>0.272727272727273</v>
      </c>
      <c r="G69" s="16" t="n">
        <f aca="false">E69-D69</f>
        <v>6</v>
      </c>
    </row>
    <row r="70" customFormat="false" ht="15" hidden="false" customHeight="false" outlineLevel="0" collapsed="false">
      <c r="B70" s="14" t="s">
        <v>222</v>
      </c>
      <c r="C70" s="14" t="s">
        <v>228</v>
      </c>
      <c r="D70" s="16" t="n">
        <v>5.5</v>
      </c>
      <c r="E70" s="16" t="n">
        <v>8</v>
      </c>
      <c r="F70" s="17" t="n">
        <f aca="false">IFERROR((E70-D70)/D70,0)</f>
        <v>0.454545454545455</v>
      </c>
      <c r="G70" s="16" t="n">
        <f aca="false">E70-D70</f>
        <v>2.5</v>
      </c>
    </row>
    <row r="71" customFormat="false" ht="15" hidden="false" customHeight="false" outlineLevel="0" collapsed="false">
      <c r="B71" s="14" t="s">
        <v>222</v>
      </c>
      <c r="C71" s="14" t="s">
        <v>229</v>
      </c>
      <c r="D71" s="16" t="n">
        <v>5.5</v>
      </c>
      <c r="E71" s="16" t="n">
        <v>8</v>
      </c>
      <c r="F71" s="17" t="n">
        <f aca="false">IFERROR((E71-D71)/D71,0)</f>
        <v>0.454545454545455</v>
      </c>
      <c r="G71" s="16" t="n">
        <f aca="false">E71-D71</f>
        <v>2.5</v>
      </c>
    </row>
    <row r="72" customFormat="false" ht="15" hidden="false" customHeight="false" outlineLevel="0" collapsed="false">
      <c r="B72" s="14" t="s">
        <v>222</v>
      </c>
      <c r="C72" s="14" t="s">
        <v>230</v>
      </c>
      <c r="D72" s="16" t="n">
        <v>6</v>
      </c>
      <c r="E72" s="16" t="n">
        <v>9</v>
      </c>
      <c r="F72" s="17" t="n">
        <f aca="false">IFERROR((E72-D72)/D72,0)</f>
        <v>0.5</v>
      </c>
      <c r="G72" s="16" t="n">
        <f aca="false">E72-D72</f>
        <v>3</v>
      </c>
    </row>
    <row r="73" customFormat="false" ht="15" hidden="false" customHeight="false" outlineLevel="0" collapsed="false">
      <c r="B73" s="14" t="s">
        <v>222</v>
      </c>
      <c r="C73" s="14" t="s">
        <v>231</v>
      </c>
      <c r="D73" s="16" t="n">
        <v>14</v>
      </c>
      <c r="E73" s="16" t="n">
        <v>18</v>
      </c>
      <c r="F73" s="17" t="n">
        <f aca="false">IFERROR((E73-D73)/D73,0)</f>
        <v>0.285714285714286</v>
      </c>
      <c r="G73" s="16" t="n">
        <f aca="false">E73-D73</f>
        <v>4</v>
      </c>
    </row>
    <row r="74" customFormat="false" ht="15" hidden="false" customHeight="false" outlineLevel="0" collapsed="false">
      <c r="B74" s="14" t="s">
        <v>222</v>
      </c>
      <c r="C74" s="14" t="s">
        <v>240</v>
      </c>
      <c r="D74" s="16" t="n">
        <v>8</v>
      </c>
      <c r="E74" s="16" t="n">
        <v>10</v>
      </c>
      <c r="F74" s="17" t="n">
        <f aca="false">IFERROR((E74-D74)/D74,0)</f>
        <v>0.25</v>
      </c>
      <c r="G74" s="16" t="n">
        <f aca="false">E74-D74</f>
        <v>2</v>
      </c>
    </row>
    <row r="75" customFormat="false" ht="15" hidden="false" customHeight="false" outlineLevel="0" collapsed="false">
      <c r="B75" s="14" t="s">
        <v>222</v>
      </c>
      <c r="C75" s="14" t="s">
        <v>241</v>
      </c>
      <c r="D75" s="16" t="n">
        <v>52</v>
      </c>
      <c r="E75" s="16" t="n">
        <v>60</v>
      </c>
      <c r="F75" s="17" t="n">
        <f aca="false">IFERROR((E75-D75)/D75,0)</f>
        <v>0.153846153846154</v>
      </c>
      <c r="G75" s="16" t="n">
        <f aca="false">E75-D75</f>
        <v>8</v>
      </c>
    </row>
    <row r="76" customFormat="false" ht="15" hidden="false" customHeight="false" outlineLevel="0" collapsed="false">
      <c r="B76" s="14" t="s">
        <v>243</v>
      </c>
      <c r="C76" s="14" t="s">
        <v>244</v>
      </c>
      <c r="D76" s="16" t="n">
        <v>22</v>
      </c>
      <c r="E76" s="16" t="n">
        <v>28</v>
      </c>
      <c r="F76" s="17" t="n">
        <f aca="false">IFERROR((E76-D76)/D76,0)</f>
        <v>0.272727272727273</v>
      </c>
      <c r="G76" s="16" t="n">
        <f aca="false">E76-D76</f>
        <v>6</v>
      </c>
    </row>
    <row r="77" customFormat="false" ht="15" hidden="false" customHeight="false" outlineLevel="0" collapsed="false">
      <c r="B77" s="14" t="s">
        <v>243</v>
      </c>
      <c r="C77" s="14" t="s">
        <v>247</v>
      </c>
      <c r="D77" s="16" t="n">
        <v>7.5</v>
      </c>
      <c r="E77" s="16" t="n">
        <v>11</v>
      </c>
      <c r="F77" s="17" t="n">
        <f aca="false">IFERROR((E77-D77)/D77,0)</f>
        <v>0.466666666666667</v>
      </c>
      <c r="G77" s="16" t="n">
        <f aca="false">E77-D77</f>
        <v>3.5</v>
      </c>
    </row>
    <row r="78" customFormat="false" ht="15" hidden="false" customHeight="false" outlineLevel="0" collapsed="false">
      <c r="B78" s="14" t="s">
        <v>243</v>
      </c>
      <c r="C78" s="14" t="s">
        <v>248</v>
      </c>
      <c r="D78" s="16" t="n">
        <v>7.5</v>
      </c>
      <c r="E78" s="16" t="n">
        <v>11</v>
      </c>
      <c r="F78" s="17" t="n">
        <f aca="false">IFERROR((E78-D78)/D78,0)</f>
        <v>0.466666666666667</v>
      </c>
      <c r="G78" s="16" t="n">
        <f aca="false">E78-D78</f>
        <v>3.5</v>
      </c>
    </row>
    <row r="79" customFormat="false" ht="15" hidden="false" customHeight="false" outlineLevel="0" collapsed="false">
      <c r="B79" s="14" t="s">
        <v>243</v>
      </c>
      <c r="C79" s="14" t="s">
        <v>250</v>
      </c>
      <c r="D79" s="16" t="n">
        <v>8.5</v>
      </c>
      <c r="E79" s="16" t="n">
        <v>12</v>
      </c>
      <c r="F79" s="17" t="n">
        <f aca="false">IFERROR((E79-D79)/D79,0)</f>
        <v>0.411764705882353</v>
      </c>
      <c r="G79" s="16" t="n">
        <f aca="false">E79-D79</f>
        <v>3.5</v>
      </c>
    </row>
    <row r="80" customFormat="false" ht="15" hidden="false" customHeight="false" outlineLevel="0" collapsed="false">
      <c r="B80" s="14" t="s">
        <v>243</v>
      </c>
      <c r="C80" s="14" t="s">
        <v>251</v>
      </c>
      <c r="D80" s="16" t="n">
        <v>4</v>
      </c>
      <c r="E80" s="16" t="n">
        <v>7</v>
      </c>
      <c r="F80" s="17" t="n">
        <f aca="false">IFERROR((E80-D80)/D80,0)</f>
        <v>0.75</v>
      </c>
      <c r="G80" s="16" t="n">
        <f aca="false">E80-D80</f>
        <v>3</v>
      </c>
    </row>
    <row r="81" customFormat="false" ht="15" hidden="false" customHeight="false" outlineLevel="0" collapsed="false">
      <c r="B81" s="14" t="s">
        <v>243</v>
      </c>
      <c r="C81" s="14" t="s">
        <v>255</v>
      </c>
      <c r="D81" s="16" t="n">
        <v>8.5</v>
      </c>
      <c r="E81" s="16" t="n">
        <v>12</v>
      </c>
      <c r="F81" s="17" t="n">
        <f aca="false">IFERROR((E81-D81)/D81,0)</f>
        <v>0.411764705882353</v>
      </c>
      <c r="G81" s="16" t="n">
        <f aca="false">E81-D81</f>
        <v>3.5</v>
      </c>
    </row>
    <row r="82" customFormat="false" ht="15" hidden="false" customHeight="false" outlineLevel="0" collapsed="false">
      <c r="B82" s="14" t="s">
        <v>243</v>
      </c>
      <c r="C82" s="14" t="s">
        <v>256</v>
      </c>
      <c r="D82" s="16" t="n">
        <v>8.5</v>
      </c>
      <c r="E82" s="16" t="n">
        <v>12</v>
      </c>
      <c r="F82" s="17" t="n">
        <f aca="false">IFERROR((E82-D82)/D82,0)</f>
        <v>0.411764705882353</v>
      </c>
      <c r="G82" s="16" t="n">
        <f aca="false">E82-D82</f>
        <v>3.5</v>
      </c>
    </row>
    <row r="83" customFormat="false" ht="15" hidden="false" customHeight="false" outlineLevel="0" collapsed="false">
      <c r="B83" s="14" t="s">
        <v>243</v>
      </c>
      <c r="C83" s="14" t="s">
        <v>257</v>
      </c>
      <c r="D83" s="16" t="n">
        <v>11</v>
      </c>
      <c r="E83" s="16" t="n">
        <v>15</v>
      </c>
      <c r="F83" s="17" t="n">
        <f aca="false">IFERROR((E83-D83)/D83,0)</f>
        <v>0.363636363636364</v>
      </c>
      <c r="G83" s="16" t="n">
        <f aca="false">E83-D83</f>
        <v>4</v>
      </c>
    </row>
    <row r="84" customFormat="false" ht="15" hidden="false" customHeight="false" outlineLevel="0" collapsed="false">
      <c r="B84" s="14" t="s">
        <v>243</v>
      </c>
      <c r="C84" s="14" t="s">
        <v>263</v>
      </c>
      <c r="D84" s="16" t="n">
        <v>32</v>
      </c>
      <c r="E84" s="16" t="n">
        <v>42</v>
      </c>
      <c r="F84" s="17" t="n">
        <f aca="false">IFERROR((E84-D84)/D84,0)</f>
        <v>0.3125</v>
      </c>
      <c r="G84" s="16" t="n">
        <f aca="false">E84-D84</f>
        <v>10</v>
      </c>
    </row>
    <row r="85" customFormat="false" ht="15" hidden="false" customHeight="false" outlineLevel="0" collapsed="false">
      <c r="B85" s="14" t="s">
        <v>265</v>
      </c>
      <c r="C85" s="14" t="s">
        <v>266</v>
      </c>
      <c r="D85" s="16" t="n">
        <v>12.5</v>
      </c>
      <c r="E85" s="16" t="n">
        <v>17</v>
      </c>
      <c r="F85" s="17" t="n">
        <f aca="false">IFERROR((E85-D85)/D85,0)</f>
        <v>0.36</v>
      </c>
      <c r="G85" s="16" t="n">
        <f aca="false">E85-D85</f>
        <v>4.5</v>
      </c>
    </row>
    <row r="86" customFormat="false" ht="15" hidden="false" customHeight="false" outlineLevel="0" collapsed="false">
      <c r="B86" s="14" t="s">
        <v>265</v>
      </c>
      <c r="C86" s="14" t="s">
        <v>267</v>
      </c>
      <c r="D86" s="16" t="n">
        <v>13</v>
      </c>
      <c r="E86" s="16" t="n">
        <v>18</v>
      </c>
      <c r="F86" s="17" t="n">
        <f aca="false">IFERROR((E86-D86)/D86,0)</f>
        <v>0.384615384615385</v>
      </c>
      <c r="G86" s="16" t="n">
        <f aca="false">E86-D86</f>
        <v>5</v>
      </c>
    </row>
    <row r="87" customFormat="false" ht="15" hidden="false" customHeight="false" outlineLevel="0" collapsed="false">
      <c r="B87" s="14" t="s">
        <v>265</v>
      </c>
      <c r="C87" s="14" t="s">
        <v>268</v>
      </c>
      <c r="D87" s="16" t="n">
        <v>12.5</v>
      </c>
      <c r="E87" s="16" t="n">
        <v>17</v>
      </c>
      <c r="F87" s="17" t="n">
        <f aca="false">IFERROR((E87-D87)/D87,0)</f>
        <v>0.36</v>
      </c>
      <c r="G87" s="16" t="n">
        <f aca="false">E87-D87</f>
        <v>4.5</v>
      </c>
    </row>
    <row r="88" customFormat="false" ht="15" hidden="false" customHeight="false" outlineLevel="0" collapsed="false">
      <c r="B88" s="14" t="s">
        <v>265</v>
      </c>
      <c r="C88" s="14" t="s">
        <v>271</v>
      </c>
      <c r="D88" s="16" t="n">
        <v>22</v>
      </c>
      <c r="E88" s="16" t="n">
        <v>30</v>
      </c>
      <c r="F88" s="17" t="n">
        <f aca="false">IFERROR((E88-D88)/D88,0)</f>
        <v>0.363636363636364</v>
      </c>
      <c r="G88" s="16" t="n">
        <f aca="false">E88-D88</f>
        <v>8</v>
      </c>
    </row>
    <row r="89" customFormat="false" ht="15" hidden="false" customHeight="false" outlineLevel="0" collapsed="false">
      <c r="B89" s="14" t="s">
        <v>265</v>
      </c>
      <c r="C89" s="14" t="s">
        <v>274</v>
      </c>
      <c r="D89" s="16" t="n">
        <v>7.5</v>
      </c>
      <c r="E89" s="16" t="n">
        <v>11</v>
      </c>
      <c r="F89" s="17" t="n">
        <f aca="false">IFERROR((E89-D89)/D89,0)</f>
        <v>0.466666666666667</v>
      </c>
      <c r="G89" s="16" t="n">
        <f aca="false">E89-D89</f>
        <v>3.5</v>
      </c>
    </row>
    <row r="90" customFormat="false" ht="15" hidden="false" customHeight="false" outlineLevel="0" collapsed="false">
      <c r="B90" s="14" t="s">
        <v>265</v>
      </c>
      <c r="C90" s="14" t="s">
        <v>277</v>
      </c>
      <c r="D90" s="16" t="n">
        <v>18</v>
      </c>
      <c r="E90" s="16" t="n">
        <v>24</v>
      </c>
      <c r="F90" s="17" t="n">
        <f aca="false">IFERROR((E90-D90)/D90,0)</f>
        <v>0.333333333333333</v>
      </c>
      <c r="G90" s="16" t="n">
        <f aca="false">E90-D90</f>
        <v>6</v>
      </c>
    </row>
    <row r="91" customFormat="false" ht="15" hidden="false" customHeight="false" outlineLevel="0" collapsed="false">
      <c r="B91" s="14" t="s">
        <v>280</v>
      </c>
      <c r="C91" s="14" t="s">
        <v>281</v>
      </c>
      <c r="D91" s="16" t="n">
        <v>12</v>
      </c>
      <c r="E91" s="16" t="n">
        <v>16</v>
      </c>
      <c r="F91" s="17" t="n">
        <f aca="false">IFERROR((E91-D91)/D91,0)</f>
        <v>0.333333333333333</v>
      </c>
      <c r="G91" s="16" t="n">
        <f aca="false">E91-D91</f>
        <v>4</v>
      </c>
    </row>
    <row r="92" customFormat="false" ht="15" hidden="false" customHeight="false" outlineLevel="0" collapsed="false">
      <c r="B92" s="14" t="s">
        <v>280</v>
      </c>
      <c r="C92" s="14" t="s">
        <v>288</v>
      </c>
      <c r="D92" s="16" t="n">
        <v>14</v>
      </c>
      <c r="E92" s="16" t="n">
        <v>20</v>
      </c>
      <c r="F92" s="17" t="n">
        <f aca="false">IFERROR((E92-D92)/D92,0)</f>
        <v>0.428571428571429</v>
      </c>
      <c r="G92" s="16" t="n">
        <f aca="false">E92-D92</f>
        <v>6</v>
      </c>
    </row>
    <row r="93" customFormat="false" ht="15" hidden="false" customHeight="false" outlineLevel="0" collapsed="false">
      <c r="B93" s="14" t="s">
        <v>280</v>
      </c>
      <c r="C93" s="14" t="s">
        <v>290</v>
      </c>
      <c r="D93" s="16" t="n">
        <v>4</v>
      </c>
      <c r="E93" s="16" t="n">
        <v>7</v>
      </c>
      <c r="F93" s="17" t="n">
        <f aca="false">IFERROR((E93-D93)/D93,0)</f>
        <v>0.75</v>
      </c>
      <c r="G93" s="16" t="n">
        <f aca="false">E93-D93</f>
        <v>3</v>
      </c>
    </row>
    <row r="94" customFormat="false" ht="15" hidden="false" customHeight="false" outlineLevel="0" collapsed="false">
      <c r="B94" s="14" t="s">
        <v>280</v>
      </c>
      <c r="C94" s="14" t="s">
        <v>291</v>
      </c>
      <c r="D94" s="16" t="n">
        <v>3</v>
      </c>
      <c r="E94" s="16" t="n">
        <v>5</v>
      </c>
      <c r="F94" s="17" t="n">
        <f aca="false">IFERROR((E94-D94)/D94,0)</f>
        <v>0.666666666666667</v>
      </c>
      <c r="G94" s="16" t="n">
        <f aca="false">E94-D94</f>
        <v>2</v>
      </c>
    </row>
    <row r="95" customFormat="false" ht="15" hidden="false" customHeight="false" outlineLevel="0" collapsed="false">
      <c r="B95" s="14" t="s">
        <v>280</v>
      </c>
      <c r="C95" s="14" t="s">
        <v>292</v>
      </c>
      <c r="D95" s="16" t="n">
        <v>12</v>
      </c>
      <c r="E95" s="16" t="n">
        <v>20</v>
      </c>
      <c r="F95" s="17" t="n">
        <f aca="false">IFERROR((E95-D95)/D95,0)</f>
        <v>0.666666666666667</v>
      </c>
      <c r="G95" s="16" t="n">
        <f aca="false">E95-D95</f>
        <v>8</v>
      </c>
    </row>
    <row r="96" customFormat="false" ht="15" hidden="false" customHeight="false" outlineLevel="0" collapsed="false">
      <c r="B96" s="14" t="s">
        <v>280</v>
      </c>
      <c r="C96" s="14" t="s">
        <v>293</v>
      </c>
      <c r="D96" s="16" t="n">
        <v>2.5</v>
      </c>
      <c r="E96" s="16" t="n">
        <v>5</v>
      </c>
      <c r="F96" s="17" t="n">
        <f aca="false">IFERROR((E96-D96)/D96,0)</f>
        <v>1</v>
      </c>
      <c r="G96" s="16" t="n">
        <f aca="false">E96-D96</f>
        <v>2.5</v>
      </c>
    </row>
    <row r="97" customFormat="false" ht="15" hidden="false" customHeight="false" outlineLevel="0" collapsed="false">
      <c r="B97" s="14" t="s">
        <v>280</v>
      </c>
      <c r="C97" s="14" t="s">
        <v>296</v>
      </c>
      <c r="D97" s="16" t="n">
        <v>32</v>
      </c>
      <c r="E97" s="16" t="n">
        <v>45</v>
      </c>
      <c r="F97" s="17" t="n">
        <f aca="false">IFERROR((E97-D97)/D97,0)</f>
        <v>0.40625</v>
      </c>
      <c r="G97" s="16" t="n">
        <f aca="false">E97-D97</f>
        <v>13</v>
      </c>
    </row>
    <row r="98" customFormat="false" ht="15" hidden="false" customHeight="false" outlineLevel="0" collapsed="false">
      <c r="B98" s="14" t="s">
        <v>303</v>
      </c>
      <c r="C98" s="14" t="s">
        <v>304</v>
      </c>
      <c r="D98" s="16" t="n">
        <v>9</v>
      </c>
      <c r="E98" s="16" t="n">
        <v>13</v>
      </c>
      <c r="F98" s="17" t="n">
        <f aca="false">IFERROR((E98-D98)/D98,0)</f>
        <v>0.444444444444444</v>
      </c>
      <c r="G98" s="16" t="n">
        <f aca="false">E98-D98</f>
        <v>4</v>
      </c>
    </row>
    <row r="99" customFormat="false" ht="15" hidden="false" customHeight="false" outlineLevel="0" collapsed="false">
      <c r="B99" s="14" t="s">
        <v>303</v>
      </c>
      <c r="C99" s="14" t="s">
        <v>305</v>
      </c>
      <c r="D99" s="16" t="n">
        <v>10</v>
      </c>
      <c r="E99" s="16" t="n">
        <v>14</v>
      </c>
      <c r="F99" s="17" t="n">
        <f aca="false">IFERROR((E99-D99)/D99,0)</f>
        <v>0.4</v>
      </c>
      <c r="G99" s="16" t="n">
        <f aca="false">E99-D99</f>
        <v>4</v>
      </c>
    </row>
    <row r="100" customFormat="false" ht="15" hidden="false" customHeight="false" outlineLevel="0" collapsed="false">
      <c r="B100" s="14" t="s">
        <v>303</v>
      </c>
      <c r="C100" s="14" t="s">
        <v>312</v>
      </c>
      <c r="D100" s="16" t="n">
        <v>22</v>
      </c>
      <c r="E100" s="16" t="n">
        <v>32</v>
      </c>
      <c r="F100" s="17" t="n">
        <f aca="false">IFERROR((E100-D100)/D100,0)</f>
        <v>0.454545454545455</v>
      </c>
      <c r="G100" s="16" t="n">
        <f aca="false">E100-D100</f>
        <v>10</v>
      </c>
    </row>
    <row r="101" customFormat="false" ht="15" hidden="false" customHeight="false" outlineLevel="0" collapsed="false">
      <c r="B101" s="14" t="s">
        <v>318</v>
      </c>
      <c r="C101" s="14" t="s">
        <v>319</v>
      </c>
      <c r="D101" s="16" t="n">
        <v>5</v>
      </c>
      <c r="E101" s="16" t="n">
        <v>8</v>
      </c>
      <c r="F101" s="17" t="n">
        <f aca="false">IFERROR((E101-D101)/D101,0)</f>
        <v>0.6</v>
      </c>
      <c r="G101" s="16" t="n">
        <f aca="false">E101-D101</f>
        <v>3</v>
      </c>
    </row>
    <row r="102" customFormat="false" ht="15" hidden="false" customHeight="false" outlineLevel="0" collapsed="false">
      <c r="B102" s="14" t="s">
        <v>318</v>
      </c>
      <c r="C102" s="14" t="s">
        <v>320</v>
      </c>
      <c r="D102" s="16" t="n">
        <v>6</v>
      </c>
      <c r="E102" s="16" t="n">
        <v>10</v>
      </c>
      <c r="F102" s="17" t="n">
        <f aca="false">IFERROR((E102-D102)/D102,0)</f>
        <v>0.666666666666667</v>
      </c>
      <c r="G102" s="16" t="n">
        <f aca="false">E102-D102</f>
        <v>4</v>
      </c>
    </row>
    <row r="103" customFormat="false" ht="15" hidden="false" customHeight="false" outlineLevel="0" collapsed="false">
      <c r="B103" s="14" t="s">
        <v>318</v>
      </c>
      <c r="C103" s="14" t="s">
        <v>322</v>
      </c>
      <c r="D103" s="16" t="n">
        <v>6</v>
      </c>
      <c r="E103" s="16" t="n">
        <v>10</v>
      </c>
      <c r="F103" s="17" t="n">
        <f aca="false">IFERROR((E103-D103)/D103,0)</f>
        <v>0.666666666666667</v>
      </c>
      <c r="G103" s="16" t="n">
        <f aca="false">E103-D103</f>
        <v>4</v>
      </c>
    </row>
    <row r="104" customFormat="false" ht="15" hidden="false" customHeight="false" outlineLevel="0" collapsed="false">
      <c r="B104" s="14" t="s">
        <v>318</v>
      </c>
      <c r="C104" s="14" t="s">
        <v>325</v>
      </c>
      <c r="D104" s="16" t="n">
        <v>18</v>
      </c>
      <c r="E104" s="16" t="n">
        <v>25</v>
      </c>
      <c r="F104" s="17" t="n">
        <f aca="false">IFERROR((E104-D104)/D104,0)</f>
        <v>0.388888888888889</v>
      </c>
      <c r="G104" s="16" t="n">
        <f aca="false">E104-D104</f>
        <v>7</v>
      </c>
    </row>
    <row r="105" customFormat="false" ht="15" hidden="false" customHeight="false" outlineLevel="0" collapsed="false">
      <c r="B105" s="14" t="s">
        <v>339</v>
      </c>
      <c r="C105" s="14" t="s">
        <v>340</v>
      </c>
      <c r="D105" s="16" t="n">
        <v>22</v>
      </c>
      <c r="E105" s="16" t="n">
        <v>30</v>
      </c>
      <c r="F105" s="17" t="n">
        <f aca="false">IFERROR((E105-D105)/D105,0)</f>
        <v>0.363636363636364</v>
      </c>
      <c r="G105" s="16" t="n">
        <f aca="false">E105-D105</f>
        <v>8</v>
      </c>
    </row>
    <row r="106" customFormat="false" ht="28.35" hidden="false" customHeight="false" outlineLevel="0" collapsed="false">
      <c r="B106" s="14" t="s">
        <v>350</v>
      </c>
      <c r="C106" s="14" t="s">
        <v>351</v>
      </c>
      <c r="D106" s="16" t="n">
        <v>0.97</v>
      </c>
      <c r="E106" s="16" t="n">
        <v>1</v>
      </c>
      <c r="F106" s="17" t="n">
        <f aca="false">IFERROR((E106-D106)/D106,0)</f>
        <v>0.0309278350515464</v>
      </c>
      <c r="G106" s="16" t="n">
        <f aca="false">E106-D106</f>
        <v>0.03</v>
      </c>
    </row>
    <row r="107" customFormat="false" ht="28.35" hidden="false" customHeight="false" outlineLevel="0" collapsed="false">
      <c r="B107" s="14" t="s">
        <v>350</v>
      </c>
      <c r="C107" s="14" t="s">
        <v>352</v>
      </c>
      <c r="D107" s="16" t="n">
        <v>0.97</v>
      </c>
      <c r="E107" s="16" t="n">
        <v>1</v>
      </c>
      <c r="F107" s="17" t="n">
        <f aca="false">IFERROR((E107-D107)/D107,0)</f>
        <v>0.0309278350515464</v>
      </c>
      <c r="G107" s="16" t="n">
        <f aca="false">E107-D107</f>
        <v>0.03</v>
      </c>
    </row>
    <row r="108" customFormat="false" ht="28.35" hidden="false" customHeight="false" outlineLevel="0" collapsed="false">
      <c r="B108" s="14" t="s">
        <v>350</v>
      </c>
      <c r="C108" s="14" t="s">
        <v>354</v>
      </c>
      <c r="D108" s="16" t="n">
        <v>48</v>
      </c>
      <c r="E108" s="16" t="n">
        <v>50</v>
      </c>
      <c r="F108" s="17" t="n">
        <f aca="false">IFERROR((E108-D108)/D108,0)</f>
        <v>0.0416666666666667</v>
      </c>
      <c r="G108" s="16" t="n">
        <f aca="false">E108-D108</f>
        <v>2</v>
      </c>
    </row>
    <row r="109" customFormat="false" ht="28.35" hidden="false" customHeight="false" outlineLevel="0" collapsed="false">
      <c r="B109" s="14" t="s">
        <v>350</v>
      </c>
      <c r="C109" s="14" t="s">
        <v>355</v>
      </c>
      <c r="D109" s="16" t="n">
        <v>0</v>
      </c>
      <c r="E109" s="16" t="n">
        <v>10</v>
      </c>
      <c r="F109" s="17" t="n">
        <f aca="false">IFERROR((E109-D109)/D109,0)</f>
        <v>0</v>
      </c>
      <c r="G109" s="16" t="n">
        <f aca="false">E109-D109</f>
        <v>10</v>
      </c>
    </row>
    <row r="110" customFormat="false" ht="28.35" hidden="false" customHeight="false" outlineLevel="0" collapsed="false">
      <c r="B110" s="14" t="s">
        <v>350</v>
      </c>
      <c r="C110" s="14" t="s">
        <v>356</v>
      </c>
      <c r="D110" s="16" t="n">
        <v>0</v>
      </c>
      <c r="E110" s="16" t="n">
        <v>20</v>
      </c>
      <c r="F110" s="17" t="n">
        <f aca="false">IFERROR((E110-D110)/D110,0)</f>
        <v>0</v>
      </c>
      <c r="G110" s="16" t="n">
        <f aca="false">E110-D110</f>
        <v>20</v>
      </c>
    </row>
  </sheetData>
  <autoFilter ref="B5:G110"/>
  <mergeCells count="2">
    <mergeCell ref="B2:G2"/>
    <mergeCell ref="B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3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42"/>
    <col collapsed="false" customWidth="true" hidden="false" outlineLevel="0" max="4" min="4" style="0" width="12"/>
    <col collapsed="false" customWidth="true" hidden="false" outlineLevel="0" max="7" min="5" style="0" width="14"/>
    <col collapsed="false" customWidth="true" hidden="false" outlineLevel="0" max="8" min="8" style="0" width="16"/>
    <col collapsed="false" customWidth="true" hidden="false" outlineLevel="0" max="9" min="9" style="0" width="14"/>
  </cols>
  <sheetData>
    <row r="2" customFormat="false" ht="22.05" hidden="false" customHeight="false" outlineLevel="0" collapsed="false">
      <c r="B2" s="1" t="s">
        <v>386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 t="s">
        <v>387</v>
      </c>
      <c r="C3" s="2"/>
      <c r="D3" s="2"/>
      <c r="E3" s="2"/>
      <c r="F3" s="2"/>
      <c r="G3" s="2"/>
      <c r="H3" s="2"/>
      <c r="I3" s="2"/>
    </row>
    <row r="5" customFormat="false" ht="27.75" hidden="false" customHeight="true" outlineLevel="0" collapsed="false">
      <c r="B5" s="8" t="s">
        <v>33</v>
      </c>
      <c r="C5" s="8" t="s">
        <v>34</v>
      </c>
      <c r="D5" s="8" t="s">
        <v>388</v>
      </c>
      <c r="E5" s="8" t="s">
        <v>389</v>
      </c>
      <c r="F5" s="8" t="s">
        <v>390</v>
      </c>
      <c r="G5" s="8" t="s">
        <v>36</v>
      </c>
      <c r="H5" s="8" t="s">
        <v>391</v>
      </c>
      <c r="I5" s="8" t="s">
        <v>392</v>
      </c>
    </row>
    <row r="6" customFormat="false" ht="15" hidden="false" customHeight="false" outlineLevel="0" collapsed="false">
      <c r="B6" s="14" t="s">
        <v>41</v>
      </c>
      <c r="C6" s="14" t="s">
        <v>42</v>
      </c>
      <c r="D6" s="15" t="n">
        <v>12</v>
      </c>
      <c r="E6" s="15" t="n">
        <v>0</v>
      </c>
      <c r="F6" s="15" t="n">
        <f aca="false">MAX(0,D6-E6)</f>
        <v>12</v>
      </c>
      <c r="G6" s="16" t="n">
        <v>12.5</v>
      </c>
      <c r="H6" s="16" t="n">
        <f aca="false">F6*G6</f>
        <v>150</v>
      </c>
      <c r="I6" s="18" t="str">
        <f aca="false">IF(E6&lt;D6,"REORDER","OK")</f>
        <v>REORDER</v>
      </c>
    </row>
    <row r="7" customFormat="false" ht="15" hidden="false" customHeight="false" outlineLevel="0" collapsed="false">
      <c r="B7" s="14" t="s">
        <v>41</v>
      </c>
      <c r="C7" s="14" t="s">
        <v>44</v>
      </c>
      <c r="D7" s="15" t="n">
        <v>12</v>
      </c>
      <c r="E7" s="15" t="n">
        <v>0</v>
      </c>
      <c r="F7" s="15" t="n">
        <f aca="false">MAX(0,D7-E7)</f>
        <v>12</v>
      </c>
      <c r="G7" s="16" t="n">
        <v>3</v>
      </c>
      <c r="H7" s="16" t="n">
        <f aca="false">F7*G7</f>
        <v>36</v>
      </c>
      <c r="I7" s="18" t="str">
        <f aca="false">IF(E7&lt;D7,"REORDER","OK")</f>
        <v>REORDER</v>
      </c>
    </row>
    <row r="8" customFormat="false" ht="15" hidden="false" customHeight="false" outlineLevel="0" collapsed="false">
      <c r="B8" s="14" t="s">
        <v>41</v>
      </c>
      <c r="C8" s="14" t="s">
        <v>45</v>
      </c>
      <c r="D8" s="15" t="n">
        <v>12</v>
      </c>
      <c r="E8" s="15" t="n">
        <v>0</v>
      </c>
      <c r="F8" s="15" t="n">
        <f aca="false">MAX(0,D8-E8)</f>
        <v>12</v>
      </c>
      <c r="G8" s="16" t="n">
        <v>13</v>
      </c>
      <c r="H8" s="16" t="n">
        <f aca="false">F8*G8</f>
        <v>156</v>
      </c>
      <c r="I8" s="18" t="str">
        <f aca="false">IF(E8&lt;D8,"REORDER","OK")</f>
        <v>REORDER</v>
      </c>
    </row>
    <row r="9" customFormat="false" ht="15" hidden="false" customHeight="false" outlineLevel="0" collapsed="false">
      <c r="B9" s="14" t="s">
        <v>41</v>
      </c>
      <c r="C9" s="14" t="s">
        <v>46</v>
      </c>
      <c r="D9" s="15" t="n">
        <v>12</v>
      </c>
      <c r="E9" s="15" t="n">
        <v>0</v>
      </c>
      <c r="F9" s="15" t="n">
        <f aca="false">MAX(0,D9-E9)</f>
        <v>12</v>
      </c>
      <c r="G9" s="16" t="n">
        <v>13</v>
      </c>
      <c r="H9" s="16" t="n">
        <f aca="false">F9*G9</f>
        <v>156</v>
      </c>
      <c r="I9" s="18" t="str">
        <f aca="false">IF(E9&lt;D9,"REORDER","OK")</f>
        <v>REORDER</v>
      </c>
    </row>
    <row r="10" customFormat="false" ht="15" hidden="false" customHeight="false" outlineLevel="0" collapsed="false">
      <c r="B10" s="14" t="s">
        <v>41</v>
      </c>
      <c r="C10" s="14" t="s">
        <v>47</v>
      </c>
      <c r="D10" s="15" t="n">
        <v>12</v>
      </c>
      <c r="E10" s="15" t="n">
        <v>0</v>
      </c>
      <c r="F10" s="15" t="n">
        <f aca="false">MAX(0,D10-E10)</f>
        <v>12</v>
      </c>
      <c r="G10" s="16" t="n">
        <v>12</v>
      </c>
      <c r="H10" s="16" t="n">
        <f aca="false">F10*G10</f>
        <v>144</v>
      </c>
      <c r="I10" s="18" t="str">
        <f aca="false">IF(E10&lt;D10,"REORDER","OK")</f>
        <v>REORDER</v>
      </c>
    </row>
    <row r="11" customFormat="false" ht="15" hidden="false" customHeight="false" outlineLevel="0" collapsed="false">
      <c r="B11" s="14" t="s">
        <v>41</v>
      </c>
      <c r="C11" s="14" t="s">
        <v>48</v>
      </c>
      <c r="D11" s="15" t="n">
        <v>6</v>
      </c>
      <c r="E11" s="15" t="n">
        <v>0</v>
      </c>
      <c r="F11" s="15" t="n">
        <f aca="false">MAX(0,D11-E11)</f>
        <v>6</v>
      </c>
      <c r="G11" s="16" t="n">
        <v>9.5</v>
      </c>
      <c r="H11" s="16" t="n">
        <f aca="false">F11*G11</f>
        <v>57</v>
      </c>
      <c r="I11" s="18" t="str">
        <f aca="false">IF(E11&lt;D11,"REORDER","OK")</f>
        <v>REORDER</v>
      </c>
    </row>
    <row r="12" customFormat="false" ht="15" hidden="false" customHeight="false" outlineLevel="0" collapsed="false">
      <c r="B12" s="14" t="s">
        <v>41</v>
      </c>
      <c r="C12" s="14" t="s">
        <v>49</v>
      </c>
      <c r="D12" s="15" t="n">
        <v>6</v>
      </c>
      <c r="E12" s="15" t="n">
        <v>0</v>
      </c>
      <c r="F12" s="15" t="n">
        <f aca="false">MAX(0,D12-E12)</f>
        <v>6</v>
      </c>
      <c r="G12" s="16" t="n">
        <v>11.5</v>
      </c>
      <c r="H12" s="16" t="n">
        <f aca="false">F12*G12</f>
        <v>69</v>
      </c>
      <c r="I12" s="18" t="str">
        <f aca="false">IF(E12&lt;D12,"REORDER","OK")</f>
        <v>REORDER</v>
      </c>
    </row>
    <row r="13" customFormat="false" ht="15" hidden="false" customHeight="false" outlineLevel="0" collapsed="false">
      <c r="B13" s="14" t="s">
        <v>41</v>
      </c>
      <c r="C13" s="14" t="s">
        <v>50</v>
      </c>
      <c r="D13" s="15" t="n">
        <v>6</v>
      </c>
      <c r="E13" s="15" t="n">
        <v>0</v>
      </c>
      <c r="F13" s="15" t="n">
        <f aca="false">MAX(0,D13-E13)</f>
        <v>6</v>
      </c>
      <c r="G13" s="16" t="n">
        <v>2.5</v>
      </c>
      <c r="H13" s="16" t="n">
        <f aca="false">F13*G13</f>
        <v>15</v>
      </c>
      <c r="I13" s="18" t="str">
        <f aca="false">IF(E13&lt;D13,"REORDER","OK")</f>
        <v>REORDER</v>
      </c>
    </row>
    <row r="14" customFormat="false" ht="15" hidden="false" customHeight="false" outlineLevel="0" collapsed="false">
      <c r="B14" s="14" t="s">
        <v>41</v>
      </c>
      <c r="C14" s="14" t="s">
        <v>51</v>
      </c>
      <c r="D14" s="15" t="n">
        <v>6</v>
      </c>
      <c r="E14" s="15" t="n">
        <v>0</v>
      </c>
      <c r="F14" s="15" t="n">
        <f aca="false">MAX(0,D14-E14)</f>
        <v>6</v>
      </c>
      <c r="G14" s="16" t="n">
        <v>95</v>
      </c>
      <c r="H14" s="16" t="n">
        <f aca="false">F14*G14</f>
        <v>570</v>
      </c>
      <c r="I14" s="18" t="str">
        <f aca="false">IF(E14&lt;D14,"REORDER","OK")</f>
        <v>REORDER</v>
      </c>
    </row>
    <row r="15" customFormat="false" ht="15" hidden="false" customHeight="false" outlineLevel="0" collapsed="false">
      <c r="B15" s="14" t="s">
        <v>41</v>
      </c>
      <c r="C15" s="14" t="s">
        <v>52</v>
      </c>
      <c r="D15" s="15" t="n">
        <v>6</v>
      </c>
      <c r="E15" s="15" t="n">
        <v>0</v>
      </c>
      <c r="F15" s="15" t="n">
        <f aca="false">MAX(0,D15-E15)</f>
        <v>6</v>
      </c>
      <c r="G15" s="16" t="n">
        <v>7.5</v>
      </c>
      <c r="H15" s="16" t="n">
        <f aca="false">F15*G15</f>
        <v>45</v>
      </c>
      <c r="I15" s="18" t="str">
        <f aca="false">IF(E15&lt;D15,"REORDER","OK")</f>
        <v>REORDER</v>
      </c>
    </row>
    <row r="16" customFormat="false" ht="15" hidden="false" customHeight="false" outlineLevel="0" collapsed="false">
      <c r="B16" s="14" t="s">
        <v>53</v>
      </c>
      <c r="C16" s="14" t="s">
        <v>54</v>
      </c>
      <c r="D16" s="15" t="n">
        <v>12</v>
      </c>
      <c r="E16" s="15" t="n">
        <v>0</v>
      </c>
      <c r="F16" s="15" t="n">
        <f aca="false">MAX(0,D16-E16)</f>
        <v>12</v>
      </c>
      <c r="G16" s="16" t="n">
        <v>11</v>
      </c>
      <c r="H16" s="16" t="n">
        <f aca="false">F16*G16</f>
        <v>132</v>
      </c>
      <c r="I16" s="18" t="str">
        <f aca="false">IF(E16&lt;D16,"REORDER","OK")</f>
        <v>REORDER</v>
      </c>
    </row>
    <row r="17" customFormat="false" ht="15" hidden="false" customHeight="false" outlineLevel="0" collapsed="false">
      <c r="B17" s="14" t="s">
        <v>53</v>
      </c>
      <c r="C17" s="14" t="s">
        <v>55</v>
      </c>
      <c r="D17" s="15" t="n">
        <v>12</v>
      </c>
      <c r="E17" s="15" t="n">
        <v>0</v>
      </c>
      <c r="F17" s="15" t="n">
        <f aca="false">MAX(0,D17-E17)</f>
        <v>12</v>
      </c>
      <c r="G17" s="16" t="n">
        <v>15</v>
      </c>
      <c r="H17" s="16" t="n">
        <f aca="false">F17*G17</f>
        <v>180</v>
      </c>
      <c r="I17" s="18" t="str">
        <f aca="false">IF(E17&lt;D17,"REORDER","OK")</f>
        <v>REORDER</v>
      </c>
    </row>
    <row r="18" customFormat="false" ht="15" hidden="false" customHeight="false" outlineLevel="0" collapsed="false">
      <c r="B18" s="14" t="s">
        <v>53</v>
      </c>
      <c r="C18" s="14" t="s">
        <v>56</v>
      </c>
      <c r="D18" s="15" t="n">
        <v>6</v>
      </c>
      <c r="E18" s="15" t="n">
        <v>0</v>
      </c>
      <c r="F18" s="15" t="n">
        <f aca="false">MAX(0,D18-E18)</f>
        <v>6</v>
      </c>
      <c r="G18" s="16" t="n">
        <v>18</v>
      </c>
      <c r="H18" s="16" t="n">
        <f aca="false">F18*G18</f>
        <v>108</v>
      </c>
      <c r="I18" s="18" t="str">
        <f aca="false">IF(E18&lt;D18,"REORDER","OK")</f>
        <v>REORDER</v>
      </c>
    </row>
    <row r="19" customFormat="false" ht="15" hidden="false" customHeight="false" outlineLevel="0" collapsed="false">
      <c r="B19" s="14" t="s">
        <v>53</v>
      </c>
      <c r="C19" s="14" t="s">
        <v>57</v>
      </c>
      <c r="D19" s="15" t="n">
        <v>6</v>
      </c>
      <c r="E19" s="15" t="n">
        <v>0</v>
      </c>
      <c r="F19" s="15" t="n">
        <f aca="false">MAX(0,D19-E19)</f>
        <v>6</v>
      </c>
      <c r="G19" s="16" t="n">
        <v>9</v>
      </c>
      <c r="H19" s="16" t="n">
        <f aca="false">F19*G19</f>
        <v>54</v>
      </c>
      <c r="I19" s="18" t="str">
        <f aca="false">IF(E19&lt;D19,"REORDER","OK")</f>
        <v>REORDER</v>
      </c>
    </row>
    <row r="20" customFormat="false" ht="15" hidden="false" customHeight="false" outlineLevel="0" collapsed="false">
      <c r="B20" s="14" t="s">
        <v>53</v>
      </c>
      <c r="C20" s="14" t="s">
        <v>58</v>
      </c>
      <c r="D20" s="15" t="n">
        <v>12</v>
      </c>
      <c r="E20" s="15" t="n">
        <v>0</v>
      </c>
      <c r="F20" s="15" t="n">
        <f aca="false">MAX(0,D20-E20)</f>
        <v>12</v>
      </c>
      <c r="G20" s="16" t="n">
        <v>6</v>
      </c>
      <c r="H20" s="16" t="n">
        <f aca="false">F20*G20</f>
        <v>72</v>
      </c>
      <c r="I20" s="18" t="str">
        <f aca="false">IF(E20&lt;D20,"REORDER","OK")</f>
        <v>REORDER</v>
      </c>
    </row>
    <row r="21" customFormat="false" ht="15" hidden="false" customHeight="false" outlineLevel="0" collapsed="false">
      <c r="B21" s="14" t="s">
        <v>53</v>
      </c>
      <c r="C21" s="14" t="s">
        <v>59</v>
      </c>
      <c r="D21" s="15" t="n">
        <v>6</v>
      </c>
      <c r="E21" s="15" t="n">
        <v>0</v>
      </c>
      <c r="F21" s="15" t="n">
        <f aca="false">MAX(0,D21-E21)</f>
        <v>6</v>
      </c>
      <c r="G21" s="16" t="n">
        <v>5.5</v>
      </c>
      <c r="H21" s="16" t="n">
        <f aca="false">F21*G21</f>
        <v>33</v>
      </c>
      <c r="I21" s="18" t="str">
        <f aca="false">IF(E21&lt;D21,"REORDER","OK")</f>
        <v>REORDER</v>
      </c>
    </row>
    <row r="22" customFormat="false" ht="15" hidden="false" customHeight="false" outlineLevel="0" collapsed="false">
      <c r="B22" s="14" t="s">
        <v>53</v>
      </c>
      <c r="C22" s="14" t="s">
        <v>60</v>
      </c>
      <c r="D22" s="15" t="n">
        <v>6</v>
      </c>
      <c r="E22" s="15" t="n">
        <v>0</v>
      </c>
      <c r="F22" s="15" t="n">
        <f aca="false">MAX(0,D22-E22)</f>
        <v>6</v>
      </c>
      <c r="G22" s="16" t="n">
        <v>11</v>
      </c>
      <c r="H22" s="16" t="n">
        <f aca="false">F22*G22</f>
        <v>66</v>
      </c>
      <c r="I22" s="18" t="str">
        <f aca="false">IF(E22&lt;D22,"REORDER","OK")</f>
        <v>REORDER</v>
      </c>
    </row>
    <row r="23" customFormat="false" ht="15" hidden="false" customHeight="false" outlineLevel="0" collapsed="false">
      <c r="B23" s="14" t="s">
        <v>53</v>
      </c>
      <c r="C23" s="14" t="s">
        <v>61</v>
      </c>
      <c r="D23" s="15" t="n">
        <v>6</v>
      </c>
      <c r="E23" s="15" t="n">
        <v>0</v>
      </c>
      <c r="F23" s="15" t="n">
        <f aca="false">MAX(0,D23-E23)</f>
        <v>6</v>
      </c>
      <c r="G23" s="16" t="n">
        <v>5</v>
      </c>
      <c r="H23" s="16" t="n">
        <f aca="false">F23*G23</f>
        <v>30</v>
      </c>
      <c r="I23" s="18" t="str">
        <f aca="false">IF(E23&lt;D23,"REORDER","OK")</f>
        <v>REORDER</v>
      </c>
    </row>
    <row r="24" customFormat="false" ht="15" hidden="false" customHeight="false" outlineLevel="0" collapsed="false">
      <c r="B24" s="14" t="s">
        <v>53</v>
      </c>
      <c r="C24" s="14" t="s">
        <v>62</v>
      </c>
      <c r="D24" s="15" t="n">
        <v>6</v>
      </c>
      <c r="E24" s="15" t="n">
        <v>0</v>
      </c>
      <c r="F24" s="15" t="n">
        <f aca="false">MAX(0,D24-E24)</f>
        <v>6</v>
      </c>
      <c r="G24" s="16" t="n">
        <v>6.5</v>
      </c>
      <c r="H24" s="16" t="n">
        <f aca="false">F24*G24</f>
        <v>39</v>
      </c>
      <c r="I24" s="18" t="str">
        <f aca="false">IF(E24&lt;D24,"REORDER","OK")</f>
        <v>REORDER</v>
      </c>
    </row>
    <row r="25" customFormat="false" ht="15" hidden="false" customHeight="false" outlineLevel="0" collapsed="false">
      <c r="B25" s="14" t="s">
        <v>53</v>
      </c>
      <c r="C25" s="14" t="s">
        <v>63</v>
      </c>
      <c r="D25" s="15" t="n">
        <v>6</v>
      </c>
      <c r="E25" s="15" t="n">
        <v>0</v>
      </c>
      <c r="F25" s="15" t="n">
        <f aca="false">MAX(0,D25-E25)</f>
        <v>6</v>
      </c>
      <c r="G25" s="16" t="n">
        <v>1.5</v>
      </c>
      <c r="H25" s="16" t="n">
        <f aca="false">F25*G25</f>
        <v>9</v>
      </c>
      <c r="I25" s="18" t="str">
        <f aca="false">IF(E25&lt;D25,"REORDER","OK")</f>
        <v>REORDER</v>
      </c>
    </row>
    <row r="26" customFormat="false" ht="15" hidden="false" customHeight="false" outlineLevel="0" collapsed="false">
      <c r="B26" s="14" t="s">
        <v>64</v>
      </c>
      <c r="C26" s="14" t="s">
        <v>65</v>
      </c>
      <c r="D26" s="15" t="n">
        <v>12</v>
      </c>
      <c r="E26" s="15" t="n">
        <v>0</v>
      </c>
      <c r="F26" s="15" t="n">
        <f aca="false">MAX(0,D26-E26)</f>
        <v>12</v>
      </c>
      <c r="G26" s="16" t="n">
        <v>11</v>
      </c>
      <c r="H26" s="16" t="n">
        <f aca="false">F26*G26</f>
        <v>132</v>
      </c>
      <c r="I26" s="18" t="str">
        <f aca="false">IF(E26&lt;D26,"REORDER","OK")</f>
        <v>REORDER</v>
      </c>
    </row>
    <row r="27" customFormat="false" ht="15" hidden="false" customHeight="false" outlineLevel="0" collapsed="false">
      <c r="B27" s="14" t="s">
        <v>64</v>
      </c>
      <c r="C27" s="14" t="s">
        <v>66</v>
      </c>
      <c r="D27" s="15" t="n">
        <v>6</v>
      </c>
      <c r="E27" s="15" t="n">
        <v>0</v>
      </c>
      <c r="F27" s="15" t="n">
        <f aca="false">MAX(0,D27-E27)</f>
        <v>6</v>
      </c>
      <c r="G27" s="16" t="n">
        <v>22</v>
      </c>
      <c r="H27" s="16" t="n">
        <f aca="false">F27*G27</f>
        <v>132</v>
      </c>
      <c r="I27" s="18" t="str">
        <f aca="false">IF(E27&lt;D27,"REORDER","OK")</f>
        <v>REORDER</v>
      </c>
    </row>
    <row r="28" customFormat="false" ht="15" hidden="false" customHeight="false" outlineLevel="0" collapsed="false">
      <c r="B28" s="14" t="s">
        <v>64</v>
      </c>
      <c r="C28" s="14" t="s">
        <v>67</v>
      </c>
      <c r="D28" s="15" t="n">
        <v>12</v>
      </c>
      <c r="E28" s="15" t="n">
        <v>0</v>
      </c>
      <c r="F28" s="15" t="n">
        <f aca="false">MAX(0,D28-E28)</f>
        <v>12</v>
      </c>
      <c r="G28" s="16" t="n">
        <v>10</v>
      </c>
      <c r="H28" s="16" t="n">
        <f aca="false">F28*G28</f>
        <v>120</v>
      </c>
      <c r="I28" s="18" t="str">
        <f aca="false">IF(E28&lt;D28,"REORDER","OK")</f>
        <v>REORDER</v>
      </c>
    </row>
    <row r="29" customFormat="false" ht="15" hidden="false" customHeight="false" outlineLevel="0" collapsed="false">
      <c r="B29" s="14" t="s">
        <v>64</v>
      </c>
      <c r="C29" s="14" t="s">
        <v>68</v>
      </c>
      <c r="D29" s="15" t="n">
        <v>12</v>
      </c>
      <c r="E29" s="15" t="n">
        <v>0</v>
      </c>
      <c r="F29" s="15" t="n">
        <f aca="false">MAX(0,D29-E29)</f>
        <v>12</v>
      </c>
      <c r="G29" s="16" t="n">
        <v>24</v>
      </c>
      <c r="H29" s="16" t="n">
        <f aca="false">F29*G29</f>
        <v>288</v>
      </c>
      <c r="I29" s="18" t="str">
        <f aca="false">IF(E29&lt;D29,"REORDER","OK")</f>
        <v>REORDER</v>
      </c>
    </row>
    <row r="30" customFormat="false" ht="15" hidden="false" customHeight="false" outlineLevel="0" collapsed="false">
      <c r="B30" s="14" t="s">
        <v>64</v>
      </c>
      <c r="C30" s="14" t="s">
        <v>69</v>
      </c>
      <c r="D30" s="15" t="n">
        <v>12</v>
      </c>
      <c r="E30" s="15" t="n">
        <v>0</v>
      </c>
      <c r="F30" s="15" t="n">
        <f aca="false">MAX(0,D30-E30)</f>
        <v>12</v>
      </c>
      <c r="G30" s="16" t="n">
        <v>9.5</v>
      </c>
      <c r="H30" s="16" t="n">
        <f aca="false">F30*G30</f>
        <v>114</v>
      </c>
      <c r="I30" s="18" t="str">
        <f aca="false">IF(E30&lt;D30,"REORDER","OK")</f>
        <v>REORDER</v>
      </c>
    </row>
    <row r="31" customFormat="false" ht="15" hidden="false" customHeight="false" outlineLevel="0" collapsed="false">
      <c r="B31" s="14" t="s">
        <v>64</v>
      </c>
      <c r="C31" s="14" t="s">
        <v>70</v>
      </c>
      <c r="D31" s="15" t="n">
        <v>6</v>
      </c>
      <c r="E31" s="15" t="n">
        <v>0</v>
      </c>
      <c r="F31" s="15" t="n">
        <f aca="false">MAX(0,D31-E31)</f>
        <v>6</v>
      </c>
      <c r="G31" s="16" t="n">
        <v>24</v>
      </c>
      <c r="H31" s="16" t="n">
        <f aca="false">F31*G31</f>
        <v>144</v>
      </c>
      <c r="I31" s="18" t="str">
        <f aca="false">IF(E31&lt;D31,"REORDER","OK")</f>
        <v>REORDER</v>
      </c>
    </row>
    <row r="32" customFormat="false" ht="15" hidden="false" customHeight="false" outlineLevel="0" collapsed="false">
      <c r="B32" s="14" t="s">
        <v>64</v>
      </c>
      <c r="C32" s="14" t="s">
        <v>71</v>
      </c>
      <c r="D32" s="15" t="n">
        <v>6</v>
      </c>
      <c r="E32" s="15" t="n">
        <v>0</v>
      </c>
      <c r="F32" s="15" t="n">
        <f aca="false">MAX(0,D32-E32)</f>
        <v>6</v>
      </c>
      <c r="G32" s="16" t="n">
        <v>18</v>
      </c>
      <c r="H32" s="16" t="n">
        <f aca="false">F32*G32</f>
        <v>108</v>
      </c>
      <c r="I32" s="18" t="str">
        <f aca="false">IF(E32&lt;D32,"REORDER","OK")</f>
        <v>REORDER</v>
      </c>
    </row>
    <row r="33" customFormat="false" ht="15" hidden="false" customHeight="false" outlineLevel="0" collapsed="false">
      <c r="B33" s="14" t="s">
        <v>64</v>
      </c>
      <c r="C33" s="14" t="s">
        <v>72</v>
      </c>
      <c r="D33" s="15" t="n">
        <v>12</v>
      </c>
      <c r="E33" s="15" t="n">
        <v>0</v>
      </c>
      <c r="F33" s="15" t="n">
        <f aca="false">MAX(0,D33-E33)</f>
        <v>12</v>
      </c>
      <c r="G33" s="16" t="n">
        <v>18</v>
      </c>
      <c r="H33" s="16" t="n">
        <f aca="false">F33*G33</f>
        <v>216</v>
      </c>
      <c r="I33" s="18" t="str">
        <f aca="false">IF(E33&lt;D33,"REORDER","OK")</f>
        <v>REORDER</v>
      </c>
    </row>
    <row r="34" customFormat="false" ht="15" hidden="false" customHeight="false" outlineLevel="0" collapsed="false">
      <c r="B34" s="14" t="s">
        <v>64</v>
      </c>
      <c r="C34" s="14" t="s">
        <v>73</v>
      </c>
      <c r="D34" s="15" t="n">
        <v>12</v>
      </c>
      <c r="E34" s="15" t="n">
        <v>0</v>
      </c>
      <c r="F34" s="15" t="n">
        <f aca="false">MAX(0,D34-E34)</f>
        <v>12</v>
      </c>
      <c r="G34" s="16" t="n">
        <v>8.5</v>
      </c>
      <c r="H34" s="16" t="n">
        <f aca="false">F34*G34</f>
        <v>102</v>
      </c>
      <c r="I34" s="18" t="str">
        <f aca="false">IF(E34&lt;D34,"REORDER","OK")</f>
        <v>REORDER</v>
      </c>
    </row>
    <row r="35" customFormat="false" ht="15" hidden="false" customHeight="false" outlineLevel="0" collapsed="false">
      <c r="B35" s="14" t="s">
        <v>64</v>
      </c>
      <c r="C35" s="14" t="s">
        <v>74</v>
      </c>
      <c r="D35" s="15" t="n">
        <v>6</v>
      </c>
      <c r="E35" s="15" t="n">
        <v>0</v>
      </c>
      <c r="F35" s="15" t="n">
        <f aca="false">MAX(0,D35-E35)</f>
        <v>6</v>
      </c>
      <c r="G35" s="16" t="n">
        <v>22</v>
      </c>
      <c r="H35" s="16" t="n">
        <f aca="false">F35*G35</f>
        <v>132</v>
      </c>
      <c r="I35" s="18" t="str">
        <f aca="false">IF(E35&lt;D35,"REORDER","OK")</f>
        <v>REORDER</v>
      </c>
    </row>
    <row r="36" customFormat="false" ht="15" hidden="false" customHeight="false" outlineLevel="0" collapsed="false">
      <c r="B36" s="14" t="s">
        <v>75</v>
      </c>
      <c r="C36" s="14" t="s">
        <v>76</v>
      </c>
      <c r="D36" s="15" t="n">
        <v>12</v>
      </c>
      <c r="E36" s="15" t="n">
        <v>0</v>
      </c>
      <c r="F36" s="15" t="n">
        <f aca="false">MAX(0,D36-E36)</f>
        <v>12</v>
      </c>
      <c r="G36" s="16" t="n">
        <v>16.5</v>
      </c>
      <c r="H36" s="16" t="n">
        <f aca="false">F36*G36</f>
        <v>198</v>
      </c>
      <c r="I36" s="18" t="str">
        <f aca="false">IF(E36&lt;D36,"REORDER","OK")</f>
        <v>REORDER</v>
      </c>
    </row>
    <row r="37" customFormat="false" ht="15" hidden="false" customHeight="false" outlineLevel="0" collapsed="false">
      <c r="B37" s="14" t="s">
        <v>75</v>
      </c>
      <c r="C37" s="14" t="s">
        <v>77</v>
      </c>
      <c r="D37" s="15" t="n">
        <v>12</v>
      </c>
      <c r="E37" s="15" t="n">
        <v>0</v>
      </c>
      <c r="F37" s="15" t="n">
        <f aca="false">MAX(0,D37-E37)</f>
        <v>12</v>
      </c>
      <c r="G37" s="16" t="n">
        <v>13</v>
      </c>
      <c r="H37" s="16" t="n">
        <f aca="false">F37*G37</f>
        <v>156</v>
      </c>
      <c r="I37" s="18" t="str">
        <f aca="false">IF(E37&lt;D37,"REORDER","OK")</f>
        <v>REORDER</v>
      </c>
    </row>
    <row r="38" customFormat="false" ht="15" hidden="false" customHeight="false" outlineLevel="0" collapsed="false">
      <c r="B38" s="14" t="s">
        <v>75</v>
      </c>
      <c r="C38" s="14" t="s">
        <v>78</v>
      </c>
      <c r="D38" s="15" t="n">
        <v>6</v>
      </c>
      <c r="E38" s="15" t="n">
        <v>0</v>
      </c>
      <c r="F38" s="15" t="n">
        <f aca="false">MAX(0,D38-E38)</f>
        <v>6</v>
      </c>
      <c r="G38" s="16" t="n">
        <v>68</v>
      </c>
      <c r="H38" s="16" t="n">
        <f aca="false">F38*G38</f>
        <v>408</v>
      </c>
      <c r="I38" s="18" t="str">
        <f aca="false">IF(E38&lt;D38,"REORDER","OK")</f>
        <v>REORDER</v>
      </c>
    </row>
    <row r="39" customFormat="false" ht="15" hidden="false" customHeight="false" outlineLevel="0" collapsed="false">
      <c r="B39" s="14" t="s">
        <v>75</v>
      </c>
      <c r="C39" s="14" t="s">
        <v>79</v>
      </c>
      <c r="D39" s="15" t="n">
        <v>12</v>
      </c>
      <c r="E39" s="15" t="n">
        <v>0</v>
      </c>
      <c r="F39" s="15" t="n">
        <f aca="false">MAX(0,D39-E39)</f>
        <v>12</v>
      </c>
      <c r="G39" s="16" t="n">
        <v>16.5</v>
      </c>
      <c r="H39" s="16" t="n">
        <f aca="false">F39*G39</f>
        <v>198</v>
      </c>
      <c r="I39" s="18" t="str">
        <f aca="false">IF(E39&lt;D39,"REORDER","OK")</f>
        <v>REORDER</v>
      </c>
    </row>
    <row r="40" customFormat="false" ht="15" hidden="false" customHeight="false" outlineLevel="0" collapsed="false">
      <c r="B40" s="14" t="s">
        <v>75</v>
      </c>
      <c r="C40" s="14" t="s">
        <v>80</v>
      </c>
      <c r="D40" s="15" t="n">
        <v>12</v>
      </c>
      <c r="E40" s="15" t="n">
        <v>0</v>
      </c>
      <c r="F40" s="15" t="n">
        <f aca="false">MAX(0,D40-E40)</f>
        <v>12</v>
      </c>
      <c r="G40" s="16" t="n">
        <v>16.5</v>
      </c>
      <c r="H40" s="16" t="n">
        <f aca="false">F40*G40</f>
        <v>198</v>
      </c>
      <c r="I40" s="18" t="str">
        <f aca="false">IF(E40&lt;D40,"REORDER","OK")</f>
        <v>REORDER</v>
      </c>
    </row>
    <row r="41" customFormat="false" ht="15" hidden="false" customHeight="false" outlineLevel="0" collapsed="false">
      <c r="B41" s="14" t="s">
        <v>75</v>
      </c>
      <c r="C41" s="14" t="s">
        <v>81</v>
      </c>
      <c r="D41" s="15" t="n">
        <v>6</v>
      </c>
      <c r="E41" s="15" t="n">
        <v>0</v>
      </c>
      <c r="F41" s="15" t="n">
        <f aca="false">MAX(0,D41-E41)</f>
        <v>6</v>
      </c>
      <c r="G41" s="16" t="n">
        <v>28</v>
      </c>
      <c r="H41" s="16" t="n">
        <f aca="false">F41*G41</f>
        <v>168</v>
      </c>
      <c r="I41" s="18" t="str">
        <f aca="false">IF(E41&lt;D41,"REORDER","OK")</f>
        <v>REORDER</v>
      </c>
    </row>
    <row r="42" customFormat="false" ht="15" hidden="false" customHeight="false" outlineLevel="0" collapsed="false">
      <c r="B42" s="14" t="s">
        <v>75</v>
      </c>
      <c r="C42" s="14" t="s">
        <v>82</v>
      </c>
      <c r="D42" s="15" t="n">
        <v>6</v>
      </c>
      <c r="E42" s="15" t="n">
        <v>0</v>
      </c>
      <c r="F42" s="15" t="n">
        <f aca="false">MAX(0,D42-E42)</f>
        <v>6</v>
      </c>
      <c r="G42" s="16" t="n">
        <v>12</v>
      </c>
      <c r="H42" s="16" t="n">
        <f aca="false">F42*G42</f>
        <v>72</v>
      </c>
      <c r="I42" s="18" t="str">
        <f aca="false">IF(E42&lt;D42,"REORDER","OK")</f>
        <v>REORDER</v>
      </c>
    </row>
    <row r="43" customFormat="false" ht="15" hidden="false" customHeight="false" outlineLevel="0" collapsed="false">
      <c r="B43" s="14" t="s">
        <v>75</v>
      </c>
      <c r="C43" s="14" t="s">
        <v>83</v>
      </c>
      <c r="D43" s="15" t="n">
        <v>6</v>
      </c>
      <c r="E43" s="15" t="n">
        <v>0</v>
      </c>
      <c r="F43" s="15" t="n">
        <f aca="false">MAX(0,D43-E43)</f>
        <v>6</v>
      </c>
      <c r="G43" s="16" t="n">
        <v>16.5</v>
      </c>
      <c r="H43" s="16" t="n">
        <f aca="false">F43*G43</f>
        <v>99</v>
      </c>
      <c r="I43" s="18" t="str">
        <f aca="false">IF(E43&lt;D43,"REORDER","OK")</f>
        <v>REORDER</v>
      </c>
    </row>
    <row r="44" customFormat="false" ht="15" hidden="false" customHeight="false" outlineLevel="0" collapsed="false">
      <c r="B44" s="14" t="s">
        <v>75</v>
      </c>
      <c r="C44" s="14" t="s">
        <v>84</v>
      </c>
      <c r="D44" s="15" t="n">
        <v>6</v>
      </c>
      <c r="E44" s="15" t="n">
        <v>0</v>
      </c>
      <c r="F44" s="15" t="n">
        <f aca="false">MAX(0,D44-E44)</f>
        <v>6</v>
      </c>
      <c r="G44" s="16" t="n">
        <v>11</v>
      </c>
      <c r="H44" s="16" t="n">
        <f aca="false">F44*G44</f>
        <v>66</v>
      </c>
      <c r="I44" s="18" t="str">
        <f aca="false">IF(E44&lt;D44,"REORDER","OK")</f>
        <v>REORDER</v>
      </c>
    </row>
    <row r="45" customFormat="false" ht="15" hidden="false" customHeight="false" outlineLevel="0" collapsed="false">
      <c r="B45" s="14" t="s">
        <v>75</v>
      </c>
      <c r="C45" s="14" t="s">
        <v>85</v>
      </c>
      <c r="D45" s="15" t="n">
        <v>6</v>
      </c>
      <c r="E45" s="15" t="n">
        <v>0</v>
      </c>
      <c r="F45" s="15" t="n">
        <f aca="false">MAX(0,D45-E45)</f>
        <v>6</v>
      </c>
      <c r="G45" s="16" t="n">
        <v>16.5</v>
      </c>
      <c r="H45" s="16" t="n">
        <f aca="false">F45*G45</f>
        <v>99</v>
      </c>
      <c r="I45" s="18" t="str">
        <f aca="false">IF(E45&lt;D45,"REORDER","OK")</f>
        <v>REORDER</v>
      </c>
    </row>
    <row r="46" customFormat="false" ht="15" hidden="false" customHeight="false" outlineLevel="0" collapsed="false">
      <c r="B46" s="14" t="s">
        <v>86</v>
      </c>
      <c r="C46" s="14" t="s">
        <v>87</v>
      </c>
      <c r="D46" s="15" t="n">
        <v>12</v>
      </c>
      <c r="E46" s="15" t="n">
        <v>0</v>
      </c>
      <c r="F46" s="15" t="n">
        <f aca="false">MAX(0,D46-E46)</f>
        <v>12</v>
      </c>
      <c r="G46" s="16" t="n">
        <v>18</v>
      </c>
      <c r="H46" s="16" t="n">
        <f aca="false">F46*G46</f>
        <v>216</v>
      </c>
      <c r="I46" s="18" t="str">
        <f aca="false">IF(E46&lt;D46,"REORDER","OK")</f>
        <v>REORDER</v>
      </c>
    </row>
    <row r="47" customFormat="false" ht="15" hidden="false" customHeight="false" outlineLevel="0" collapsed="false">
      <c r="B47" s="14" t="s">
        <v>86</v>
      </c>
      <c r="C47" s="14" t="s">
        <v>88</v>
      </c>
      <c r="D47" s="15" t="n">
        <v>12</v>
      </c>
      <c r="E47" s="15" t="n">
        <v>0</v>
      </c>
      <c r="F47" s="15" t="n">
        <f aca="false">MAX(0,D47-E47)</f>
        <v>12</v>
      </c>
      <c r="G47" s="16" t="n">
        <v>22</v>
      </c>
      <c r="H47" s="16" t="n">
        <f aca="false">F47*G47</f>
        <v>264</v>
      </c>
      <c r="I47" s="18" t="str">
        <f aca="false">IF(E47&lt;D47,"REORDER","OK")</f>
        <v>REORDER</v>
      </c>
    </row>
    <row r="48" customFormat="false" ht="15" hidden="false" customHeight="false" outlineLevel="0" collapsed="false">
      <c r="B48" s="14" t="s">
        <v>86</v>
      </c>
      <c r="C48" s="14" t="s">
        <v>89</v>
      </c>
      <c r="D48" s="15" t="n">
        <v>6</v>
      </c>
      <c r="E48" s="15" t="n">
        <v>0</v>
      </c>
      <c r="F48" s="15" t="n">
        <f aca="false">MAX(0,D48-E48)</f>
        <v>6</v>
      </c>
      <c r="G48" s="16" t="n">
        <v>45</v>
      </c>
      <c r="H48" s="16" t="n">
        <f aca="false">F48*G48</f>
        <v>270</v>
      </c>
      <c r="I48" s="18" t="str">
        <f aca="false">IF(E48&lt;D48,"REORDER","OK")</f>
        <v>REORDER</v>
      </c>
    </row>
    <row r="49" customFormat="false" ht="15" hidden="false" customHeight="false" outlineLevel="0" collapsed="false">
      <c r="B49" s="14" t="s">
        <v>86</v>
      </c>
      <c r="C49" s="14" t="s">
        <v>90</v>
      </c>
      <c r="D49" s="15" t="n">
        <v>6</v>
      </c>
      <c r="E49" s="15" t="n">
        <v>0</v>
      </c>
      <c r="F49" s="15" t="n">
        <f aca="false">MAX(0,D49-E49)</f>
        <v>6</v>
      </c>
      <c r="G49" s="16" t="n">
        <v>42</v>
      </c>
      <c r="H49" s="16" t="n">
        <f aca="false">F49*G49</f>
        <v>252</v>
      </c>
      <c r="I49" s="18" t="str">
        <f aca="false">IF(E49&lt;D49,"REORDER","OK")</f>
        <v>REORDER</v>
      </c>
    </row>
    <row r="50" customFormat="false" ht="15" hidden="false" customHeight="false" outlineLevel="0" collapsed="false">
      <c r="B50" s="14" t="s">
        <v>86</v>
      </c>
      <c r="C50" s="14" t="s">
        <v>91</v>
      </c>
      <c r="D50" s="15" t="n">
        <v>6</v>
      </c>
      <c r="E50" s="15" t="n">
        <v>0</v>
      </c>
      <c r="F50" s="15" t="n">
        <f aca="false">MAX(0,D50-E50)</f>
        <v>6</v>
      </c>
      <c r="G50" s="16" t="n">
        <v>48</v>
      </c>
      <c r="H50" s="16" t="n">
        <f aca="false">F50*G50</f>
        <v>288</v>
      </c>
      <c r="I50" s="18" t="str">
        <f aca="false">IF(E50&lt;D50,"REORDER","OK")</f>
        <v>REORDER</v>
      </c>
    </row>
    <row r="51" customFormat="false" ht="15" hidden="false" customHeight="false" outlineLevel="0" collapsed="false">
      <c r="B51" s="14" t="s">
        <v>86</v>
      </c>
      <c r="C51" s="14" t="s">
        <v>92</v>
      </c>
      <c r="D51" s="15" t="n">
        <v>6</v>
      </c>
      <c r="E51" s="15" t="n">
        <v>0</v>
      </c>
      <c r="F51" s="15" t="n">
        <f aca="false">MAX(0,D51-E51)</f>
        <v>6</v>
      </c>
      <c r="G51" s="16" t="n">
        <v>16</v>
      </c>
      <c r="H51" s="16" t="n">
        <f aca="false">F51*G51</f>
        <v>96</v>
      </c>
      <c r="I51" s="18" t="str">
        <f aca="false">IF(E51&lt;D51,"REORDER","OK")</f>
        <v>REORDER</v>
      </c>
    </row>
    <row r="52" customFormat="false" ht="15" hidden="false" customHeight="false" outlineLevel="0" collapsed="false">
      <c r="B52" s="14" t="s">
        <v>86</v>
      </c>
      <c r="C52" s="14" t="s">
        <v>93</v>
      </c>
      <c r="D52" s="15" t="n">
        <v>6</v>
      </c>
      <c r="E52" s="15" t="n">
        <v>0</v>
      </c>
      <c r="F52" s="15" t="n">
        <f aca="false">MAX(0,D52-E52)</f>
        <v>6</v>
      </c>
      <c r="G52" s="16" t="n">
        <v>7</v>
      </c>
      <c r="H52" s="16" t="n">
        <f aca="false">F52*G52</f>
        <v>42</v>
      </c>
      <c r="I52" s="18" t="str">
        <f aca="false">IF(E52&lt;D52,"REORDER","OK")</f>
        <v>REORDER</v>
      </c>
    </row>
    <row r="53" customFormat="false" ht="15" hidden="false" customHeight="false" outlineLevel="0" collapsed="false">
      <c r="B53" s="14" t="s">
        <v>94</v>
      </c>
      <c r="C53" s="14" t="s">
        <v>95</v>
      </c>
      <c r="D53" s="15" t="n">
        <v>12</v>
      </c>
      <c r="E53" s="15" t="n">
        <v>0</v>
      </c>
      <c r="F53" s="15" t="n">
        <f aca="false">MAX(0,D53-E53)</f>
        <v>12</v>
      </c>
      <c r="G53" s="16" t="n">
        <v>14.5</v>
      </c>
      <c r="H53" s="16" t="n">
        <f aca="false">F53*G53</f>
        <v>174</v>
      </c>
      <c r="I53" s="18" t="str">
        <f aca="false">IF(E53&lt;D53,"REORDER","OK")</f>
        <v>REORDER</v>
      </c>
    </row>
    <row r="54" customFormat="false" ht="15" hidden="false" customHeight="false" outlineLevel="0" collapsed="false">
      <c r="B54" s="14" t="s">
        <v>94</v>
      </c>
      <c r="C54" s="14" t="s">
        <v>96</v>
      </c>
      <c r="D54" s="15" t="n">
        <v>12</v>
      </c>
      <c r="E54" s="15" t="n">
        <v>0</v>
      </c>
      <c r="F54" s="15" t="n">
        <f aca="false">MAX(0,D54-E54)</f>
        <v>12</v>
      </c>
      <c r="G54" s="16" t="n">
        <v>14.5</v>
      </c>
      <c r="H54" s="16" t="n">
        <f aca="false">F54*G54</f>
        <v>174</v>
      </c>
      <c r="I54" s="18" t="str">
        <f aca="false">IF(E54&lt;D54,"REORDER","OK")</f>
        <v>REORDER</v>
      </c>
    </row>
    <row r="55" customFormat="false" ht="15" hidden="false" customHeight="false" outlineLevel="0" collapsed="false">
      <c r="B55" s="14" t="s">
        <v>94</v>
      </c>
      <c r="C55" s="14" t="s">
        <v>97</v>
      </c>
      <c r="D55" s="15" t="n">
        <v>12</v>
      </c>
      <c r="E55" s="15" t="n">
        <v>0</v>
      </c>
      <c r="F55" s="15" t="n">
        <f aca="false">MAX(0,D55-E55)</f>
        <v>12</v>
      </c>
      <c r="G55" s="16" t="n">
        <v>14.5</v>
      </c>
      <c r="H55" s="16" t="n">
        <f aca="false">F55*G55</f>
        <v>174</v>
      </c>
      <c r="I55" s="18" t="str">
        <f aca="false">IF(E55&lt;D55,"REORDER","OK")</f>
        <v>REORDER</v>
      </c>
    </row>
    <row r="56" customFormat="false" ht="15" hidden="false" customHeight="false" outlineLevel="0" collapsed="false">
      <c r="B56" s="14" t="s">
        <v>94</v>
      </c>
      <c r="C56" s="14" t="s">
        <v>98</v>
      </c>
      <c r="D56" s="15" t="n">
        <v>12</v>
      </c>
      <c r="E56" s="15" t="n">
        <v>0</v>
      </c>
      <c r="F56" s="15" t="n">
        <f aca="false">MAX(0,D56-E56)</f>
        <v>12</v>
      </c>
      <c r="G56" s="16" t="n">
        <v>10.5</v>
      </c>
      <c r="H56" s="16" t="n">
        <f aca="false">F56*G56</f>
        <v>126</v>
      </c>
      <c r="I56" s="18" t="str">
        <f aca="false">IF(E56&lt;D56,"REORDER","OK")</f>
        <v>REORDER</v>
      </c>
    </row>
    <row r="57" customFormat="false" ht="15" hidden="false" customHeight="false" outlineLevel="0" collapsed="false">
      <c r="B57" s="14" t="s">
        <v>94</v>
      </c>
      <c r="C57" s="14" t="s">
        <v>99</v>
      </c>
      <c r="D57" s="15" t="n">
        <v>12</v>
      </c>
      <c r="E57" s="15" t="n">
        <v>0</v>
      </c>
      <c r="F57" s="15" t="n">
        <f aca="false">MAX(0,D57-E57)</f>
        <v>12</v>
      </c>
      <c r="G57" s="16" t="n">
        <v>10.5</v>
      </c>
      <c r="H57" s="16" t="n">
        <f aca="false">F57*G57</f>
        <v>126</v>
      </c>
      <c r="I57" s="18" t="str">
        <f aca="false">IF(E57&lt;D57,"REORDER","OK")</f>
        <v>REORDER</v>
      </c>
    </row>
    <row r="58" customFormat="false" ht="15" hidden="false" customHeight="false" outlineLevel="0" collapsed="false">
      <c r="B58" s="14" t="s">
        <v>94</v>
      </c>
      <c r="C58" s="14" t="s">
        <v>100</v>
      </c>
      <c r="D58" s="15" t="n">
        <v>6</v>
      </c>
      <c r="E58" s="15" t="n">
        <v>0</v>
      </c>
      <c r="F58" s="15" t="n">
        <f aca="false">MAX(0,D58-E58)</f>
        <v>6</v>
      </c>
      <c r="G58" s="16" t="n">
        <v>10.5</v>
      </c>
      <c r="H58" s="16" t="n">
        <f aca="false">F58*G58</f>
        <v>63</v>
      </c>
      <c r="I58" s="18" t="str">
        <f aca="false">IF(E58&lt;D58,"REORDER","OK")</f>
        <v>REORDER</v>
      </c>
    </row>
    <row r="59" customFormat="false" ht="15" hidden="false" customHeight="false" outlineLevel="0" collapsed="false">
      <c r="B59" s="14" t="s">
        <v>94</v>
      </c>
      <c r="C59" s="14" t="s">
        <v>101</v>
      </c>
      <c r="D59" s="15" t="n">
        <v>6</v>
      </c>
      <c r="E59" s="15" t="n">
        <v>0</v>
      </c>
      <c r="F59" s="15" t="n">
        <f aca="false">MAX(0,D59-E59)</f>
        <v>6</v>
      </c>
      <c r="G59" s="16" t="n">
        <v>16</v>
      </c>
      <c r="H59" s="16" t="n">
        <f aca="false">F59*G59</f>
        <v>96</v>
      </c>
      <c r="I59" s="18" t="str">
        <f aca="false">IF(E59&lt;D59,"REORDER","OK")</f>
        <v>REORDER</v>
      </c>
    </row>
    <row r="60" customFormat="false" ht="15" hidden="false" customHeight="false" outlineLevel="0" collapsed="false">
      <c r="B60" s="14" t="s">
        <v>94</v>
      </c>
      <c r="C60" s="14" t="s">
        <v>102</v>
      </c>
      <c r="D60" s="15" t="n">
        <v>12</v>
      </c>
      <c r="E60" s="15" t="n">
        <v>0</v>
      </c>
      <c r="F60" s="15" t="n">
        <f aca="false">MAX(0,D60-E60)</f>
        <v>12</v>
      </c>
      <c r="G60" s="16" t="n">
        <v>21</v>
      </c>
      <c r="H60" s="16" t="n">
        <f aca="false">F60*G60</f>
        <v>252</v>
      </c>
      <c r="I60" s="18" t="str">
        <f aca="false">IF(E60&lt;D60,"REORDER","OK")</f>
        <v>REORDER</v>
      </c>
    </row>
    <row r="61" customFormat="false" ht="15" hidden="false" customHeight="false" outlineLevel="0" collapsed="false">
      <c r="B61" s="14" t="s">
        <v>94</v>
      </c>
      <c r="C61" s="14" t="s">
        <v>103</v>
      </c>
      <c r="D61" s="15" t="n">
        <v>6</v>
      </c>
      <c r="E61" s="15" t="n">
        <v>0</v>
      </c>
      <c r="F61" s="15" t="n">
        <f aca="false">MAX(0,D61-E61)</f>
        <v>6</v>
      </c>
      <c r="G61" s="16" t="n">
        <v>32</v>
      </c>
      <c r="H61" s="16" t="n">
        <f aca="false">F61*G61</f>
        <v>192</v>
      </c>
      <c r="I61" s="18" t="str">
        <f aca="false">IF(E61&lt;D61,"REORDER","OK")</f>
        <v>REORDER</v>
      </c>
    </row>
    <row r="62" customFormat="false" ht="15" hidden="false" customHeight="false" outlineLevel="0" collapsed="false">
      <c r="B62" s="14" t="s">
        <v>94</v>
      </c>
      <c r="C62" s="14" t="s">
        <v>104</v>
      </c>
      <c r="D62" s="15" t="n">
        <v>6</v>
      </c>
      <c r="E62" s="15" t="n">
        <v>0</v>
      </c>
      <c r="F62" s="15" t="n">
        <f aca="false">MAX(0,D62-E62)</f>
        <v>6</v>
      </c>
      <c r="G62" s="16" t="n">
        <v>9.5</v>
      </c>
      <c r="H62" s="16" t="n">
        <f aca="false">F62*G62</f>
        <v>57</v>
      </c>
      <c r="I62" s="18" t="str">
        <f aca="false">IF(E62&lt;D62,"REORDER","OK")</f>
        <v>REORDER</v>
      </c>
    </row>
    <row r="63" customFormat="false" ht="15" hidden="false" customHeight="false" outlineLevel="0" collapsed="false">
      <c r="B63" s="14" t="s">
        <v>94</v>
      </c>
      <c r="C63" s="14" t="s">
        <v>105</v>
      </c>
      <c r="D63" s="15" t="n">
        <v>6</v>
      </c>
      <c r="E63" s="15" t="n">
        <v>0</v>
      </c>
      <c r="F63" s="15" t="n">
        <f aca="false">MAX(0,D63-E63)</f>
        <v>6</v>
      </c>
      <c r="G63" s="16" t="n">
        <v>12</v>
      </c>
      <c r="H63" s="16" t="n">
        <f aca="false">F63*G63</f>
        <v>72</v>
      </c>
      <c r="I63" s="18" t="str">
        <f aca="false">IF(E63&lt;D63,"REORDER","OK")</f>
        <v>REORDER</v>
      </c>
    </row>
    <row r="64" customFormat="false" ht="15" hidden="false" customHeight="false" outlineLevel="0" collapsed="false">
      <c r="B64" s="14" t="s">
        <v>94</v>
      </c>
      <c r="C64" s="14" t="s">
        <v>106</v>
      </c>
      <c r="D64" s="15" t="n">
        <v>6</v>
      </c>
      <c r="E64" s="15" t="n">
        <v>0</v>
      </c>
      <c r="F64" s="15" t="n">
        <f aca="false">MAX(0,D64-E64)</f>
        <v>6</v>
      </c>
      <c r="G64" s="16" t="n">
        <v>18</v>
      </c>
      <c r="H64" s="16" t="n">
        <f aca="false">F64*G64</f>
        <v>108</v>
      </c>
      <c r="I64" s="18" t="str">
        <f aca="false">IF(E64&lt;D64,"REORDER","OK")</f>
        <v>REORDER</v>
      </c>
    </row>
    <row r="65" customFormat="false" ht="15" hidden="false" customHeight="false" outlineLevel="0" collapsed="false">
      <c r="B65" s="14" t="s">
        <v>94</v>
      </c>
      <c r="C65" s="14" t="s">
        <v>107</v>
      </c>
      <c r="D65" s="15" t="n">
        <v>6</v>
      </c>
      <c r="E65" s="15" t="n">
        <v>0</v>
      </c>
      <c r="F65" s="15" t="n">
        <f aca="false">MAX(0,D65-E65)</f>
        <v>6</v>
      </c>
      <c r="G65" s="16" t="n">
        <v>18</v>
      </c>
      <c r="H65" s="16" t="n">
        <f aca="false">F65*G65</f>
        <v>108</v>
      </c>
      <c r="I65" s="18" t="str">
        <f aca="false">IF(E65&lt;D65,"REORDER","OK")</f>
        <v>REORDER</v>
      </c>
    </row>
    <row r="66" customFormat="false" ht="15" hidden="false" customHeight="false" outlineLevel="0" collapsed="false">
      <c r="B66" s="14" t="s">
        <v>94</v>
      </c>
      <c r="C66" s="14" t="s">
        <v>108</v>
      </c>
      <c r="D66" s="15" t="n">
        <v>6</v>
      </c>
      <c r="E66" s="15" t="n">
        <v>0</v>
      </c>
      <c r="F66" s="15" t="n">
        <f aca="false">MAX(0,D66-E66)</f>
        <v>6</v>
      </c>
      <c r="G66" s="16" t="n">
        <v>8</v>
      </c>
      <c r="H66" s="16" t="n">
        <f aca="false">F66*G66</f>
        <v>48</v>
      </c>
      <c r="I66" s="18" t="str">
        <f aca="false">IF(E66&lt;D66,"REORDER","OK")</f>
        <v>REORDER</v>
      </c>
    </row>
    <row r="67" customFormat="false" ht="15" hidden="false" customHeight="false" outlineLevel="0" collapsed="false">
      <c r="B67" s="14" t="s">
        <v>94</v>
      </c>
      <c r="C67" s="14" t="s">
        <v>109</v>
      </c>
      <c r="D67" s="15" t="n">
        <v>6</v>
      </c>
      <c r="E67" s="15" t="n">
        <v>0</v>
      </c>
      <c r="F67" s="15" t="n">
        <f aca="false">MAX(0,D67-E67)</f>
        <v>6</v>
      </c>
      <c r="G67" s="16" t="n">
        <v>62</v>
      </c>
      <c r="H67" s="16" t="n">
        <f aca="false">F67*G67</f>
        <v>372</v>
      </c>
      <c r="I67" s="18" t="str">
        <f aca="false">IF(E67&lt;D67,"REORDER","OK")</f>
        <v>REORDER</v>
      </c>
    </row>
    <row r="68" customFormat="false" ht="15" hidden="false" customHeight="false" outlineLevel="0" collapsed="false">
      <c r="B68" s="14" t="s">
        <v>94</v>
      </c>
      <c r="C68" s="14" t="s">
        <v>110</v>
      </c>
      <c r="D68" s="15" t="n">
        <v>6</v>
      </c>
      <c r="E68" s="15" t="n">
        <v>0</v>
      </c>
      <c r="F68" s="15" t="n">
        <f aca="false">MAX(0,D68-E68)</f>
        <v>6</v>
      </c>
      <c r="G68" s="16" t="n">
        <v>35</v>
      </c>
      <c r="H68" s="16" t="n">
        <f aca="false">F68*G68</f>
        <v>210</v>
      </c>
      <c r="I68" s="18" t="str">
        <f aca="false">IF(E68&lt;D68,"REORDER","OK")</f>
        <v>REORDER</v>
      </c>
    </row>
    <row r="69" customFormat="false" ht="15" hidden="false" customHeight="false" outlineLevel="0" collapsed="false">
      <c r="B69" s="14" t="s">
        <v>111</v>
      </c>
      <c r="C69" s="14" t="s">
        <v>112</v>
      </c>
      <c r="D69" s="15" t="n">
        <v>12</v>
      </c>
      <c r="E69" s="15" t="n">
        <v>0</v>
      </c>
      <c r="F69" s="15" t="n">
        <f aca="false">MAX(0,D69-E69)</f>
        <v>12</v>
      </c>
      <c r="G69" s="16" t="n">
        <v>22.5</v>
      </c>
      <c r="H69" s="16" t="n">
        <f aca="false">F69*G69</f>
        <v>270</v>
      </c>
      <c r="I69" s="18" t="str">
        <f aca="false">IF(E69&lt;D69,"REORDER","OK")</f>
        <v>REORDER</v>
      </c>
    </row>
    <row r="70" customFormat="false" ht="15" hidden="false" customHeight="false" outlineLevel="0" collapsed="false">
      <c r="B70" s="14" t="s">
        <v>111</v>
      </c>
      <c r="C70" s="14" t="s">
        <v>113</v>
      </c>
      <c r="D70" s="15" t="n">
        <v>12</v>
      </c>
      <c r="E70" s="15" t="n">
        <v>0</v>
      </c>
      <c r="F70" s="15" t="n">
        <f aca="false">MAX(0,D70-E70)</f>
        <v>12</v>
      </c>
      <c r="G70" s="16" t="n">
        <v>22.5</v>
      </c>
      <c r="H70" s="16" t="n">
        <f aca="false">F70*G70</f>
        <v>270</v>
      </c>
      <c r="I70" s="18" t="str">
        <f aca="false">IF(E70&lt;D70,"REORDER","OK")</f>
        <v>REORDER</v>
      </c>
    </row>
    <row r="71" customFormat="false" ht="15" hidden="false" customHeight="false" outlineLevel="0" collapsed="false">
      <c r="B71" s="14" t="s">
        <v>111</v>
      </c>
      <c r="C71" s="14" t="s">
        <v>114</v>
      </c>
      <c r="D71" s="15" t="n">
        <v>12</v>
      </c>
      <c r="E71" s="15" t="n">
        <v>0</v>
      </c>
      <c r="F71" s="15" t="n">
        <f aca="false">MAX(0,D71-E71)</f>
        <v>12</v>
      </c>
      <c r="G71" s="16" t="n">
        <v>21</v>
      </c>
      <c r="H71" s="16" t="n">
        <f aca="false">F71*G71</f>
        <v>252</v>
      </c>
      <c r="I71" s="18" t="str">
        <f aca="false">IF(E71&lt;D71,"REORDER","OK")</f>
        <v>REORDER</v>
      </c>
    </row>
    <row r="72" customFormat="false" ht="15" hidden="false" customHeight="false" outlineLevel="0" collapsed="false">
      <c r="B72" s="14" t="s">
        <v>111</v>
      </c>
      <c r="C72" s="14" t="s">
        <v>115</v>
      </c>
      <c r="D72" s="15" t="n">
        <v>6</v>
      </c>
      <c r="E72" s="15" t="n">
        <v>0</v>
      </c>
      <c r="F72" s="15" t="n">
        <f aca="false">MAX(0,D72-E72)</f>
        <v>6</v>
      </c>
      <c r="G72" s="16" t="n">
        <v>23</v>
      </c>
      <c r="H72" s="16" t="n">
        <f aca="false">F72*G72</f>
        <v>138</v>
      </c>
      <c r="I72" s="18" t="str">
        <f aca="false">IF(E72&lt;D72,"REORDER","OK")</f>
        <v>REORDER</v>
      </c>
    </row>
    <row r="73" customFormat="false" ht="15" hidden="false" customHeight="false" outlineLevel="0" collapsed="false">
      <c r="B73" s="14" t="s">
        <v>111</v>
      </c>
      <c r="C73" s="14" t="s">
        <v>116</v>
      </c>
      <c r="D73" s="15" t="n">
        <v>6</v>
      </c>
      <c r="E73" s="15" t="n">
        <v>0</v>
      </c>
      <c r="F73" s="15" t="n">
        <f aca="false">MAX(0,D73-E73)</f>
        <v>6</v>
      </c>
      <c r="G73" s="16" t="n">
        <v>21</v>
      </c>
      <c r="H73" s="16" t="n">
        <f aca="false">F73*G73</f>
        <v>126</v>
      </c>
      <c r="I73" s="18" t="str">
        <f aca="false">IF(E73&lt;D73,"REORDER","OK")</f>
        <v>REORDER</v>
      </c>
    </row>
    <row r="74" customFormat="false" ht="15" hidden="false" customHeight="false" outlineLevel="0" collapsed="false">
      <c r="B74" s="14" t="s">
        <v>111</v>
      </c>
      <c r="C74" s="14" t="s">
        <v>117</v>
      </c>
      <c r="D74" s="15" t="n">
        <v>12</v>
      </c>
      <c r="E74" s="15" t="n">
        <v>0</v>
      </c>
      <c r="F74" s="15" t="n">
        <f aca="false">MAX(0,D74-E74)</f>
        <v>12</v>
      </c>
      <c r="G74" s="16" t="n">
        <v>42</v>
      </c>
      <c r="H74" s="16" t="n">
        <f aca="false">F74*G74</f>
        <v>504</v>
      </c>
      <c r="I74" s="18" t="str">
        <f aca="false">IF(E74&lt;D74,"REORDER","OK")</f>
        <v>REORDER</v>
      </c>
    </row>
    <row r="75" customFormat="false" ht="15" hidden="false" customHeight="false" outlineLevel="0" collapsed="false">
      <c r="B75" s="14" t="s">
        <v>111</v>
      </c>
      <c r="C75" s="14" t="s">
        <v>118</v>
      </c>
      <c r="D75" s="15" t="n">
        <v>6</v>
      </c>
      <c r="E75" s="15" t="n">
        <v>0</v>
      </c>
      <c r="F75" s="15" t="n">
        <f aca="false">MAX(0,D75-E75)</f>
        <v>6</v>
      </c>
      <c r="G75" s="16" t="n">
        <v>36</v>
      </c>
      <c r="H75" s="16" t="n">
        <f aca="false">F75*G75</f>
        <v>216</v>
      </c>
      <c r="I75" s="18" t="str">
        <f aca="false">IF(E75&lt;D75,"REORDER","OK")</f>
        <v>REORDER</v>
      </c>
    </row>
    <row r="76" customFormat="false" ht="15" hidden="false" customHeight="false" outlineLevel="0" collapsed="false">
      <c r="B76" s="14" t="s">
        <v>111</v>
      </c>
      <c r="C76" s="14" t="s">
        <v>119</v>
      </c>
      <c r="D76" s="15" t="n">
        <v>6</v>
      </c>
      <c r="E76" s="15" t="n">
        <v>0</v>
      </c>
      <c r="F76" s="15" t="n">
        <f aca="false">MAX(0,D76-E76)</f>
        <v>6</v>
      </c>
      <c r="G76" s="16" t="n">
        <v>32</v>
      </c>
      <c r="H76" s="16" t="n">
        <f aca="false">F76*G76</f>
        <v>192</v>
      </c>
      <c r="I76" s="18" t="str">
        <f aca="false">IF(E76&lt;D76,"REORDER","OK")</f>
        <v>REORDER</v>
      </c>
    </row>
    <row r="77" customFormat="false" ht="15" hidden="false" customHeight="false" outlineLevel="0" collapsed="false">
      <c r="B77" s="14" t="s">
        <v>111</v>
      </c>
      <c r="C77" s="14" t="s">
        <v>120</v>
      </c>
      <c r="D77" s="15" t="n">
        <v>6</v>
      </c>
      <c r="E77" s="15" t="n">
        <v>0</v>
      </c>
      <c r="F77" s="15" t="n">
        <f aca="false">MAX(0,D77-E77)</f>
        <v>6</v>
      </c>
      <c r="G77" s="16" t="n">
        <v>25</v>
      </c>
      <c r="H77" s="16" t="n">
        <f aca="false">F77*G77</f>
        <v>150</v>
      </c>
      <c r="I77" s="18" t="str">
        <f aca="false">IF(E77&lt;D77,"REORDER","OK")</f>
        <v>REORDER</v>
      </c>
    </row>
    <row r="78" customFormat="false" ht="15" hidden="false" customHeight="false" outlineLevel="0" collapsed="false">
      <c r="B78" s="14" t="s">
        <v>111</v>
      </c>
      <c r="C78" s="14" t="s">
        <v>121</v>
      </c>
      <c r="D78" s="15" t="n">
        <v>6</v>
      </c>
      <c r="E78" s="15" t="n">
        <v>0</v>
      </c>
      <c r="F78" s="15" t="n">
        <f aca="false">MAX(0,D78-E78)</f>
        <v>6</v>
      </c>
      <c r="G78" s="16" t="n">
        <v>22</v>
      </c>
      <c r="H78" s="16" t="n">
        <f aca="false">F78*G78</f>
        <v>132</v>
      </c>
      <c r="I78" s="18" t="str">
        <f aca="false">IF(E78&lt;D78,"REORDER","OK")</f>
        <v>REORDER</v>
      </c>
    </row>
    <row r="79" customFormat="false" ht="15" hidden="false" customHeight="false" outlineLevel="0" collapsed="false">
      <c r="B79" s="14" t="s">
        <v>111</v>
      </c>
      <c r="C79" s="14" t="s">
        <v>122</v>
      </c>
      <c r="D79" s="15" t="n">
        <v>6</v>
      </c>
      <c r="E79" s="15" t="n">
        <v>0</v>
      </c>
      <c r="F79" s="15" t="n">
        <f aca="false">MAX(0,D79-E79)</f>
        <v>6</v>
      </c>
      <c r="G79" s="16" t="n">
        <v>88</v>
      </c>
      <c r="H79" s="16" t="n">
        <f aca="false">F79*G79</f>
        <v>528</v>
      </c>
      <c r="I79" s="18" t="str">
        <f aca="false">IF(E79&lt;D79,"REORDER","OK")</f>
        <v>REORDER</v>
      </c>
    </row>
    <row r="80" customFormat="false" ht="15" hidden="false" customHeight="false" outlineLevel="0" collapsed="false">
      <c r="B80" s="14" t="s">
        <v>111</v>
      </c>
      <c r="C80" s="14" t="s">
        <v>123</v>
      </c>
      <c r="D80" s="15" t="n">
        <v>6</v>
      </c>
      <c r="E80" s="15" t="n">
        <v>0</v>
      </c>
      <c r="F80" s="15" t="n">
        <f aca="false">MAX(0,D80-E80)</f>
        <v>6</v>
      </c>
      <c r="G80" s="16" t="n">
        <v>41</v>
      </c>
      <c r="H80" s="16" t="n">
        <f aca="false">F80*G80</f>
        <v>246</v>
      </c>
      <c r="I80" s="18" t="str">
        <f aca="false">IF(E80&lt;D80,"REORDER","OK")</f>
        <v>REORDER</v>
      </c>
    </row>
    <row r="81" customFormat="false" ht="15" hidden="false" customHeight="false" outlineLevel="0" collapsed="false">
      <c r="B81" s="14" t="s">
        <v>111</v>
      </c>
      <c r="C81" s="14" t="s">
        <v>124</v>
      </c>
      <c r="D81" s="15" t="n">
        <v>6</v>
      </c>
      <c r="E81" s="15" t="n">
        <v>0</v>
      </c>
      <c r="F81" s="15" t="n">
        <f aca="false">MAX(0,D81-E81)</f>
        <v>6</v>
      </c>
      <c r="G81" s="16" t="n">
        <v>35</v>
      </c>
      <c r="H81" s="16" t="n">
        <f aca="false">F81*G81</f>
        <v>210</v>
      </c>
      <c r="I81" s="18" t="str">
        <f aca="false">IF(E81&lt;D81,"REORDER","OK")</f>
        <v>REORDER</v>
      </c>
    </row>
    <row r="82" customFormat="false" ht="15" hidden="false" customHeight="false" outlineLevel="0" collapsed="false">
      <c r="B82" s="14" t="s">
        <v>111</v>
      </c>
      <c r="C82" s="14" t="s">
        <v>125</v>
      </c>
      <c r="D82" s="15" t="n">
        <v>6</v>
      </c>
      <c r="E82" s="15" t="n">
        <v>0</v>
      </c>
      <c r="F82" s="15" t="n">
        <f aca="false">MAX(0,D82-E82)</f>
        <v>6</v>
      </c>
      <c r="G82" s="16" t="n">
        <v>18</v>
      </c>
      <c r="H82" s="16" t="n">
        <f aca="false">F82*G82</f>
        <v>108</v>
      </c>
      <c r="I82" s="18" t="str">
        <f aca="false">IF(E82&lt;D82,"REORDER","OK")</f>
        <v>REORDER</v>
      </c>
    </row>
    <row r="83" customFormat="false" ht="15" hidden="false" customHeight="false" outlineLevel="0" collapsed="false">
      <c r="B83" s="14" t="s">
        <v>111</v>
      </c>
      <c r="C83" s="14" t="s">
        <v>126</v>
      </c>
      <c r="D83" s="15" t="n">
        <v>6</v>
      </c>
      <c r="E83" s="15" t="n">
        <v>0</v>
      </c>
      <c r="F83" s="15" t="n">
        <f aca="false">MAX(0,D83-E83)</f>
        <v>6</v>
      </c>
      <c r="G83" s="16" t="n">
        <v>95</v>
      </c>
      <c r="H83" s="16" t="n">
        <f aca="false">F83*G83</f>
        <v>570</v>
      </c>
      <c r="I83" s="18" t="str">
        <f aca="false">IF(E83&lt;D83,"REORDER","OK")</f>
        <v>REORDER</v>
      </c>
    </row>
    <row r="84" customFormat="false" ht="15" hidden="false" customHeight="false" outlineLevel="0" collapsed="false">
      <c r="B84" s="14" t="s">
        <v>111</v>
      </c>
      <c r="C84" s="14" t="s">
        <v>127</v>
      </c>
      <c r="D84" s="15" t="n">
        <v>6</v>
      </c>
      <c r="E84" s="15" t="n">
        <v>0</v>
      </c>
      <c r="F84" s="15" t="n">
        <f aca="false">MAX(0,D84-E84)</f>
        <v>6</v>
      </c>
      <c r="G84" s="16" t="n">
        <v>32</v>
      </c>
      <c r="H84" s="16" t="n">
        <f aca="false">F84*G84</f>
        <v>192</v>
      </c>
      <c r="I84" s="18" t="str">
        <f aca="false">IF(E84&lt;D84,"REORDER","OK")</f>
        <v>REORDER</v>
      </c>
    </row>
    <row r="85" customFormat="false" ht="15" hidden="false" customHeight="false" outlineLevel="0" collapsed="false">
      <c r="B85" s="14" t="s">
        <v>128</v>
      </c>
      <c r="C85" s="14" t="s">
        <v>129</v>
      </c>
      <c r="D85" s="15" t="n">
        <v>12</v>
      </c>
      <c r="E85" s="15" t="n">
        <v>0</v>
      </c>
      <c r="F85" s="15" t="n">
        <f aca="false">MAX(0,D85-E85)</f>
        <v>12</v>
      </c>
      <c r="G85" s="16" t="n">
        <v>8.5</v>
      </c>
      <c r="H85" s="16" t="n">
        <f aca="false">F85*G85</f>
        <v>102</v>
      </c>
      <c r="I85" s="18" t="str">
        <f aca="false">IF(E85&lt;D85,"REORDER","OK")</f>
        <v>REORDER</v>
      </c>
    </row>
    <row r="86" customFormat="false" ht="15" hidden="false" customHeight="false" outlineLevel="0" collapsed="false">
      <c r="B86" s="14" t="s">
        <v>128</v>
      </c>
      <c r="C86" s="14" t="s">
        <v>130</v>
      </c>
      <c r="D86" s="15" t="n">
        <v>12</v>
      </c>
      <c r="E86" s="15" t="n">
        <v>0</v>
      </c>
      <c r="F86" s="15" t="n">
        <f aca="false">MAX(0,D86-E86)</f>
        <v>12</v>
      </c>
      <c r="G86" s="16" t="n">
        <v>8.5</v>
      </c>
      <c r="H86" s="16" t="n">
        <f aca="false">F86*G86</f>
        <v>102</v>
      </c>
      <c r="I86" s="18" t="str">
        <f aca="false">IF(E86&lt;D86,"REORDER","OK")</f>
        <v>REORDER</v>
      </c>
    </row>
    <row r="87" customFormat="false" ht="15" hidden="false" customHeight="false" outlineLevel="0" collapsed="false">
      <c r="B87" s="14" t="s">
        <v>128</v>
      </c>
      <c r="C87" s="14" t="s">
        <v>131</v>
      </c>
      <c r="D87" s="15" t="n">
        <v>12</v>
      </c>
      <c r="E87" s="15" t="n">
        <v>0</v>
      </c>
      <c r="F87" s="15" t="n">
        <f aca="false">MAX(0,D87-E87)</f>
        <v>12</v>
      </c>
      <c r="G87" s="16" t="n">
        <v>9</v>
      </c>
      <c r="H87" s="16" t="n">
        <f aca="false">F87*G87</f>
        <v>108</v>
      </c>
      <c r="I87" s="18" t="str">
        <f aca="false">IF(E87&lt;D87,"REORDER","OK")</f>
        <v>REORDER</v>
      </c>
    </row>
    <row r="88" customFormat="false" ht="15" hidden="false" customHeight="false" outlineLevel="0" collapsed="false">
      <c r="B88" s="14" t="s">
        <v>128</v>
      </c>
      <c r="C88" s="14" t="s">
        <v>132</v>
      </c>
      <c r="D88" s="15" t="n">
        <v>12</v>
      </c>
      <c r="E88" s="15" t="n">
        <v>0</v>
      </c>
      <c r="F88" s="15" t="n">
        <f aca="false">MAX(0,D88-E88)</f>
        <v>12</v>
      </c>
      <c r="G88" s="16" t="n">
        <v>9</v>
      </c>
      <c r="H88" s="16" t="n">
        <f aca="false">F88*G88</f>
        <v>108</v>
      </c>
      <c r="I88" s="18" t="str">
        <f aca="false">IF(E88&lt;D88,"REORDER","OK")</f>
        <v>REORDER</v>
      </c>
    </row>
    <row r="89" customFormat="false" ht="15" hidden="false" customHeight="false" outlineLevel="0" collapsed="false">
      <c r="B89" s="14" t="s">
        <v>128</v>
      </c>
      <c r="C89" s="14" t="s">
        <v>133</v>
      </c>
      <c r="D89" s="15" t="n">
        <v>12</v>
      </c>
      <c r="E89" s="15" t="n">
        <v>0</v>
      </c>
      <c r="F89" s="15" t="n">
        <f aca="false">MAX(0,D89-E89)</f>
        <v>12</v>
      </c>
      <c r="G89" s="16" t="n">
        <v>8.5</v>
      </c>
      <c r="H89" s="16" t="n">
        <f aca="false">F89*G89</f>
        <v>102</v>
      </c>
      <c r="I89" s="18" t="str">
        <f aca="false">IF(E89&lt;D89,"REORDER","OK")</f>
        <v>REORDER</v>
      </c>
    </row>
    <row r="90" customFormat="false" ht="15" hidden="false" customHeight="false" outlineLevel="0" collapsed="false">
      <c r="B90" s="14" t="s">
        <v>128</v>
      </c>
      <c r="C90" s="14" t="s">
        <v>134</v>
      </c>
      <c r="D90" s="15" t="n">
        <v>6</v>
      </c>
      <c r="E90" s="15" t="n">
        <v>0</v>
      </c>
      <c r="F90" s="15" t="n">
        <f aca="false">MAX(0,D90-E90)</f>
        <v>6</v>
      </c>
      <c r="G90" s="16" t="n">
        <v>8.5</v>
      </c>
      <c r="H90" s="16" t="n">
        <f aca="false">F90*G90</f>
        <v>51</v>
      </c>
      <c r="I90" s="18" t="str">
        <f aca="false">IF(E90&lt;D90,"REORDER","OK")</f>
        <v>REORDER</v>
      </c>
    </row>
    <row r="91" customFormat="false" ht="15" hidden="false" customHeight="false" outlineLevel="0" collapsed="false">
      <c r="B91" s="14" t="s">
        <v>128</v>
      </c>
      <c r="C91" s="14" t="s">
        <v>135</v>
      </c>
      <c r="D91" s="15" t="n">
        <v>6</v>
      </c>
      <c r="E91" s="15" t="n">
        <v>0</v>
      </c>
      <c r="F91" s="15" t="n">
        <f aca="false">MAX(0,D91-E91)</f>
        <v>6</v>
      </c>
      <c r="G91" s="16" t="n">
        <v>8</v>
      </c>
      <c r="H91" s="16" t="n">
        <f aca="false">F91*G91</f>
        <v>48</v>
      </c>
      <c r="I91" s="18" t="str">
        <f aca="false">IF(E91&lt;D91,"REORDER","OK")</f>
        <v>REORDER</v>
      </c>
    </row>
    <row r="92" customFormat="false" ht="15" hidden="false" customHeight="false" outlineLevel="0" collapsed="false">
      <c r="B92" s="14" t="s">
        <v>128</v>
      </c>
      <c r="C92" s="14" t="s">
        <v>136</v>
      </c>
      <c r="D92" s="15" t="n">
        <v>6</v>
      </c>
      <c r="E92" s="15" t="n">
        <v>0</v>
      </c>
      <c r="F92" s="15" t="n">
        <f aca="false">MAX(0,D92-E92)</f>
        <v>6</v>
      </c>
      <c r="G92" s="16" t="n">
        <v>8</v>
      </c>
      <c r="H92" s="16" t="n">
        <f aca="false">F92*G92</f>
        <v>48</v>
      </c>
      <c r="I92" s="18" t="str">
        <f aca="false">IF(E92&lt;D92,"REORDER","OK")</f>
        <v>REORDER</v>
      </c>
    </row>
    <row r="93" customFormat="false" ht="15" hidden="false" customHeight="false" outlineLevel="0" collapsed="false">
      <c r="B93" s="14" t="s">
        <v>128</v>
      </c>
      <c r="C93" s="14" t="s">
        <v>137</v>
      </c>
      <c r="D93" s="15" t="n">
        <v>6</v>
      </c>
      <c r="E93" s="15" t="n">
        <v>0</v>
      </c>
      <c r="F93" s="15" t="n">
        <f aca="false">MAX(0,D93-E93)</f>
        <v>6</v>
      </c>
      <c r="G93" s="16" t="n">
        <v>8.5</v>
      </c>
      <c r="H93" s="16" t="n">
        <f aca="false">F93*G93</f>
        <v>51</v>
      </c>
      <c r="I93" s="18" t="str">
        <f aca="false">IF(E93&lt;D93,"REORDER","OK")</f>
        <v>REORDER</v>
      </c>
    </row>
    <row r="94" customFormat="false" ht="15" hidden="false" customHeight="false" outlineLevel="0" collapsed="false">
      <c r="B94" s="14" t="s">
        <v>128</v>
      </c>
      <c r="C94" s="14" t="s">
        <v>138</v>
      </c>
      <c r="D94" s="15" t="n">
        <v>6</v>
      </c>
      <c r="E94" s="15" t="n">
        <v>0</v>
      </c>
      <c r="F94" s="15" t="n">
        <f aca="false">MAX(0,D94-E94)</f>
        <v>6</v>
      </c>
      <c r="G94" s="16" t="n">
        <v>8.5</v>
      </c>
      <c r="H94" s="16" t="n">
        <f aca="false">F94*G94</f>
        <v>51</v>
      </c>
      <c r="I94" s="18" t="str">
        <f aca="false">IF(E94&lt;D94,"REORDER","OK")</f>
        <v>REORDER</v>
      </c>
    </row>
    <row r="95" customFormat="false" ht="15" hidden="false" customHeight="false" outlineLevel="0" collapsed="false">
      <c r="B95" s="14" t="s">
        <v>128</v>
      </c>
      <c r="C95" s="14" t="s">
        <v>139</v>
      </c>
      <c r="D95" s="15" t="n">
        <v>6</v>
      </c>
      <c r="E95" s="15" t="n">
        <v>0</v>
      </c>
      <c r="F95" s="15" t="n">
        <f aca="false">MAX(0,D95-E95)</f>
        <v>6</v>
      </c>
      <c r="G95" s="16" t="n">
        <v>12</v>
      </c>
      <c r="H95" s="16" t="n">
        <f aca="false">F95*G95</f>
        <v>72</v>
      </c>
      <c r="I95" s="18" t="str">
        <f aca="false">IF(E95&lt;D95,"REORDER","OK")</f>
        <v>REORDER</v>
      </c>
    </row>
    <row r="96" customFormat="false" ht="15" hidden="false" customHeight="false" outlineLevel="0" collapsed="false">
      <c r="B96" s="14" t="s">
        <v>140</v>
      </c>
      <c r="C96" s="14" t="s">
        <v>141</v>
      </c>
      <c r="D96" s="15" t="n">
        <v>12</v>
      </c>
      <c r="E96" s="15" t="n">
        <v>0</v>
      </c>
      <c r="F96" s="15" t="n">
        <f aca="false">MAX(0,D96-E96)</f>
        <v>12</v>
      </c>
      <c r="G96" s="16" t="n">
        <v>16</v>
      </c>
      <c r="H96" s="16" t="n">
        <f aca="false">F96*G96</f>
        <v>192</v>
      </c>
      <c r="I96" s="18" t="str">
        <f aca="false">IF(E96&lt;D96,"REORDER","OK")</f>
        <v>REORDER</v>
      </c>
    </row>
    <row r="97" customFormat="false" ht="15" hidden="false" customHeight="false" outlineLevel="0" collapsed="false">
      <c r="B97" s="14" t="s">
        <v>140</v>
      </c>
      <c r="C97" s="14" t="s">
        <v>142</v>
      </c>
      <c r="D97" s="15" t="n">
        <v>12</v>
      </c>
      <c r="E97" s="15" t="n">
        <v>0</v>
      </c>
      <c r="F97" s="15" t="n">
        <f aca="false">MAX(0,D97-E97)</f>
        <v>12</v>
      </c>
      <c r="G97" s="16" t="n">
        <v>16</v>
      </c>
      <c r="H97" s="16" t="n">
        <f aca="false">F97*G97</f>
        <v>192</v>
      </c>
      <c r="I97" s="18" t="str">
        <f aca="false">IF(E97&lt;D97,"REORDER","OK")</f>
        <v>REORDER</v>
      </c>
    </row>
    <row r="98" customFormat="false" ht="15" hidden="false" customHeight="false" outlineLevel="0" collapsed="false">
      <c r="B98" s="14" t="s">
        <v>140</v>
      </c>
      <c r="C98" s="14" t="s">
        <v>143</v>
      </c>
      <c r="D98" s="15" t="n">
        <v>12</v>
      </c>
      <c r="E98" s="15" t="n">
        <v>0</v>
      </c>
      <c r="F98" s="15" t="n">
        <f aca="false">MAX(0,D98-E98)</f>
        <v>12</v>
      </c>
      <c r="G98" s="16" t="n">
        <v>8</v>
      </c>
      <c r="H98" s="16" t="n">
        <f aca="false">F98*G98</f>
        <v>96</v>
      </c>
      <c r="I98" s="18" t="str">
        <f aca="false">IF(E98&lt;D98,"REORDER","OK")</f>
        <v>REORDER</v>
      </c>
    </row>
    <row r="99" customFormat="false" ht="15" hidden="false" customHeight="false" outlineLevel="0" collapsed="false">
      <c r="B99" s="14" t="s">
        <v>140</v>
      </c>
      <c r="C99" s="14" t="s">
        <v>144</v>
      </c>
      <c r="D99" s="15" t="n">
        <v>6</v>
      </c>
      <c r="E99" s="15" t="n">
        <v>0</v>
      </c>
      <c r="F99" s="15" t="n">
        <f aca="false">MAX(0,D99-E99)</f>
        <v>6</v>
      </c>
      <c r="G99" s="16" t="n">
        <v>14</v>
      </c>
      <c r="H99" s="16" t="n">
        <f aca="false">F99*G99</f>
        <v>84</v>
      </c>
      <c r="I99" s="18" t="str">
        <f aca="false">IF(E99&lt;D99,"REORDER","OK")</f>
        <v>REORDER</v>
      </c>
    </row>
    <row r="100" customFormat="false" ht="15" hidden="false" customHeight="false" outlineLevel="0" collapsed="false">
      <c r="B100" s="14" t="s">
        <v>140</v>
      </c>
      <c r="C100" s="14" t="s">
        <v>145</v>
      </c>
      <c r="D100" s="15" t="n">
        <v>6</v>
      </c>
      <c r="E100" s="15" t="n">
        <v>0</v>
      </c>
      <c r="F100" s="15" t="n">
        <f aca="false">MAX(0,D100-E100)</f>
        <v>6</v>
      </c>
      <c r="G100" s="16" t="n">
        <v>16</v>
      </c>
      <c r="H100" s="16" t="n">
        <f aca="false">F100*G100</f>
        <v>96</v>
      </c>
      <c r="I100" s="18" t="str">
        <f aca="false">IF(E100&lt;D100,"REORDER","OK")</f>
        <v>REORDER</v>
      </c>
    </row>
    <row r="101" customFormat="false" ht="15" hidden="false" customHeight="false" outlineLevel="0" collapsed="false">
      <c r="B101" s="14" t="s">
        <v>140</v>
      </c>
      <c r="C101" s="14" t="s">
        <v>146</v>
      </c>
      <c r="D101" s="15" t="n">
        <v>6</v>
      </c>
      <c r="E101" s="15" t="n">
        <v>0</v>
      </c>
      <c r="F101" s="15" t="n">
        <f aca="false">MAX(0,D101-E101)</f>
        <v>6</v>
      </c>
      <c r="G101" s="16" t="n">
        <v>14</v>
      </c>
      <c r="H101" s="16" t="n">
        <f aca="false">F101*G101</f>
        <v>84</v>
      </c>
      <c r="I101" s="18" t="str">
        <f aca="false">IF(E101&lt;D101,"REORDER","OK")</f>
        <v>REORDER</v>
      </c>
    </row>
    <row r="102" customFormat="false" ht="15" hidden="false" customHeight="false" outlineLevel="0" collapsed="false">
      <c r="B102" s="14" t="s">
        <v>140</v>
      </c>
      <c r="C102" s="14" t="s">
        <v>147</v>
      </c>
      <c r="D102" s="15" t="n">
        <v>12</v>
      </c>
      <c r="E102" s="15" t="n">
        <v>0</v>
      </c>
      <c r="F102" s="15" t="n">
        <f aca="false">MAX(0,D102-E102)</f>
        <v>12</v>
      </c>
      <c r="G102" s="16" t="n">
        <v>8</v>
      </c>
      <c r="H102" s="16" t="n">
        <f aca="false">F102*G102</f>
        <v>96</v>
      </c>
      <c r="I102" s="18" t="str">
        <f aca="false">IF(E102&lt;D102,"REORDER","OK")</f>
        <v>REORDER</v>
      </c>
    </row>
    <row r="103" customFormat="false" ht="15" hidden="false" customHeight="false" outlineLevel="0" collapsed="false">
      <c r="B103" s="14" t="s">
        <v>140</v>
      </c>
      <c r="C103" s="14" t="s">
        <v>148</v>
      </c>
      <c r="D103" s="15" t="n">
        <v>12</v>
      </c>
      <c r="E103" s="15" t="n">
        <v>0</v>
      </c>
      <c r="F103" s="15" t="n">
        <f aca="false">MAX(0,D103-E103)</f>
        <v>12</v>
      </c>
      <c r="G103" s="16" t="n">
        <v>11</v>
      </c>
      <c r="H103" s="16" t="n">
        <f aca="false">F103*G103</f>
        <v>132</v>
      </c>
      <c r="I103" s="18" t="str">
        <f aca="false">IF(E103&lt;D103,"REORDER","OK")</f>
        <v>REORDER</v>
      </c>
    </row>
    <row r="104" customFormat="false" ht="15" hidden="false" customHeight="false" outlineLevel="0" collapsed="false">
      <c r="B104" s="14" t="s">
        <v>140</v>
      </c>
      <c r="C104" s="14" t="s">
        <v>149</v>
      </c>
      <c r="D104" s="15" t="n">
        <v>6</v>
      </c>
      <c r="E104" s="15" t="n">
        <v>0</v>
      </c>
      <c r="F104" s="15" t="n">
        <f aca="false">MAX(0,D104-E104)</f>
        <v>6</v>
      </c>
      <c r="G104" s="16" t="n">
        <v>8.5</v>
      </c>
      <c r="H104" s="16" t="n">
        <f aca="false">F104*G104</f>
        <v>51</v>
      </c>
      <c r="I104" s="18" t="str">
        <f aca="false">IF(E104&lt;D104,"REORDER","OK")</f>
        <v>REORDER</v>
      </c>
    </row>
    <row r="105" customFormat="false" ht="15" hidden="false" customHeight="false" outlineLevel="0" collapsed="false">
      <c r="B105" s="14" t="s">
        <v>140</v>
      </c>
      <c r="C105" s="14" t="s">
        <v>150</v>
      </c>
      <c r="D105" s="15" t="n">
        <v>6</v>
      </c>
      <c r="E105" s="15" t="n">
        <v>0</v>
      </c>
      <c r="F105" s="15" t="n">
        <f aca="false">MAX(0,D105-E105)</f>
        <v>6</v>
      </c>
      <c r="G105" s="16" t="n">
        <v>22</v>
      </c>
      <c r="H105" s="16" t="n">
        <f aca="false">F105*G105</f>
        <v>132</v>
      </c>
      <c r="I105" s="18" t="str">
        <f aca="false">IF(E105&lt;D105,"REORDER","OK")</f>
        <v>REORDER</v>
      </c>
    </row>
    <row r="106" customFormat="false" ht="15" hidden="false" customHeight="false" outlineLevel="0" collapsed="false">
      <c r="B106" s="14" t="s">
        <v>140</v>
      </c>
      <c r="C106" s="14" t="s">
        <v>151</v>
      </c>
      <c r="D106" s="15" t="n">
        <v>6</v>
      </c>
      <c r="E106" s="15" t="n">
        <v>0</v>
      </c>
      <c r="F106" s="15" t="n">
        <f aca="false">MAX(0,D106-E106)</f>
        <v>6</v>
      </c>
      <c r="G106" s="16" t="n">
        <v>14</v>
      </c>
      <c r="H106" s="16" t="n">
        <f aca="false">F106*G106</f>
        <v>84</v>
      </c>
      <c r="I106" s="18" t="str">
        <f aca="false">IF(E106&lt;D106,"REORDER","OK")</f>
        <v>REORDER</v>
      </c>
    </row>
    <row r="107" customFormat="false" ht="15" hidden="false" customHeight="false" outlineLevel="0" collapsed="false">
      <c r="B107" s="14" t="s">
        <v>140</v>
      </c>
      <c r="C107" s="14" t="s">
        <v>152</v>
      </c>
      <c r="D107" s="15" t="n">
        <v>12</v>
      </c>
      <c r="E107" s="15" t="n">
        <v>0</v>
      </c>
      <c r="F107" s="15" t="n">
        <f aca="false">MAX(0,D107-E107)</f>
        <v>12</v>
      </c>
      <c r="G107" s="16" t="n">
        <v>11</v>
      </c>
      <c r="H107" s="16" t="n">
        <f aca="false">F107*G107</f>
        <v>132</v>
      </c>
      <c r="I107" s="18" t="str">
        <f aca="false">IF(E107&lt;D107,"REORDER","OK")</f>
        <v>REORDER</v>
      </c>
    </row>
    <row r="108" customFormat="false" ht="15" hidden="false" customHeight="false" outlineLevel="0" collapsed="false">
      <c r="B108" s="14" t="s">
        <v>140</v>
      </c>
      <c r="C108" s="14" t="s">
        <v>153</v>
      </c>
      <c r="D108" s="15" t="n">
        <v>6</v>
      </c>
      <c r="E108" s="15" t="n">
        <v>0</v>
      </c>
      <c r="F108" s="15" t="n">
        <f aca="false">MAX(0,D108-E108)</f>
        <v>6</v>
      </c>
      <c r="G108" s="16" t="n">
        <v>14</v>
      </c>
      <c r="H108" s="16" t="n">
        <f aca="false">F108*G108</f>
        <v>84</v>
      </c>
      <c r="I108" s="18" t="str">
        <f aca="false">IF(E108&lt;D108,"REORDER","OK")</f>
        <v>REORDER</v>
      </c>
    </row>
    <row r="109" customFormat="false" ht="15" hidden="false" customHeight="false" outlineLevel="0" collapsed="false">
      <c r="B109" s="14" t="s">
        <v>140</v>
      </c>
      <c r="C109" s="14" t="s">
        <v>154</v>
      </c>
      <c r="D109" s="15" t="n">
        <v>6</v>
      </c>
      <c r="E109" s="15" t="n">
        <v>0</v>
      </c>
      <c r="F109" s="15" t="n">
        <f aca="false">MAX(0,D109-E109)</f>
        <v>6</v>
      </c>
      <c r="G109" s="16" t="n">
        <v>22</v>
      </c>
      <c r="H109" s="16" t="n">
        <f aca="false">F109*G109</f>
        <v>132</v>
      </c>
      <c r="I109" s="18" t="str">
        <f aca="false">IF(E109&lt;D109,"REORDER","OK")</f>
        <v>REORDER</v>
      </c>
    </row>
    <row r="110" customFormat="false" ht="15" hidden="false" customHeight="false" outlineLevel="0" collapsed="false">
      <c r="B110" s="14" t="s">
        <v>140</v>
      </c>
      <c r="C110" s="14" t="s">
        <v>155</v>
      </c>
      <c r="D110" s="15" t="n">
        <v>6</v>
      </c>
      <c r="E110" s="15" t="n">
        <v>0</v>
      </c>
      <c r="F110" s="15" t="n">
        <f aca="false">MAX(0,D110-E110)</f>
        <v>6</v>
      </c>
      <c r="G110" s="16" t="n">
        <v>11</v>
      </c>
      <c r="H110" s="16" t="n">
        <f aca="false">F110*G110</f>
        <v>66</v>
      </c>
      <c r="I110" s="18" t="str">
        <f aca="false">IF(E110&lt;D110,"REORDER","OK")</f>
        <v>REORDER</v>
      </c>
    </row>
    <row r="111" customFormat="false" ht="15" hidden="false" customHeight="false" outlineLevel="0" collapsed="false">
      <c r="B111" s="14" t="s">
        <v>156</v>
      </c>
      <c r="C111" s="14" t="s">
        <v>157</v>
      </c>
      <c r="D111" s="15" t="n">
        <v>12</v>
      </c>
      <c r="E111" s="15" t="n">
        <v>0</v>
      </c>
      <c r="F111" s="15" t="n">
        <f aca="false">MAX(0,D111-E111)</f>
        <v>12</v>
      </c>
      <c r="G111" s="16" t="n">
        <v>0.55</v>
      </c>
      <c r="H111" s="16" t="n">
        <f aca="false">F111*G111</f>
        <v>6.6</v>
      </c>
      <c r="I111" s="18" t="str">
        <f aca="false">IF(E111&lt;D111,"REORDER","OK")</f>
        <v>REORDER</v>
      </c>
    </row>
    <row r="112" customFormat="false" ht="15" hidden="false" customHeight="false" outlineLevel="0" collapsed="false">
      <c r="B112" s="14" t="s">
        <v>156</v>
      </c>
      <c r="C112" s="14" t="s">
        <v>158</v>
      </c>
      <c r="D112" s="15" t="n">
        <v>12</v>
      </c>
      <c r="E112" s="15" t="n">
        <v>0</v>
      </c>
      <c r="F112" s="15" t="n">
        <f aca="false">MAX(0,D112-E112)</f>
        <v>12</v>
      </c>
      <c r="G112" s="16" t="n">
        <v>0.55</v>
      </c>
      <c r="H112" s="16" t="n">
        <f aca="false">F112*G112</f>
        <v>6.6</v>
      </c>
      <c r="I112" s="18" t="str">
        <f aca="false">IF(E112&lt;D112,"REORDER","OK")</f>
        <v>REORDER</v>
      </c>
    </row>
    <row r="113" customFormat="false" ht="15" hidden="false" customHeight="false" outlineLevel="0" collapsed="false">
      <c r="B113" s="14" t="s">
        <v>156</v>
      </c>
      <c r="C113" s="14" t="s">
        <v>159</v>
      </c>
      <c r="D113" s="15" t="n">
        <v>6</v>
      </c>
      <c r="E113" s="15" t="n">
        <v>0</v>
      </c>
      <c r="F113" s="15" t="n">
        <f aca="false">MAX(0,D113-E113)</f>
        <v>6</v>
      </c>
      <c r="G113" s="16" t="n">
        <v>14</v>
      </c>
      <c r="H113" s="16" t="n">
        <f aca="false">F113*G113</f>
        <v>84</v>
      </c>
      <c r="I113" s="18" t="str">
        <f aca="false">IF(E113&lt;D113,"REORDER","OK")</f>
        <v>REORDER</v>
      </c>
    </row>
    <row r="114" customFormat="false" ht="15" hidden="false" customHeight="false" outlineLevel="0" collapsed="false">
      <c r="B114" s="14" t="s">
        <v>156</v>
      </c>
      <c r="C114" s="14" t="s">
        <v>160</v>
      </c>
      <c r="D114" s="15" t="n">
        <v>12</v>
      </c>
      <c r="E114" s="15" t="n">
        <v>0</v>
      </c>
      <c r="F114" s="15" t="n">
        <f aca="false">MAX(0,D114-E114)</f>
        <v>12</v>
      </c>
      <c r="G114" s="16" t="n">
        <v>1.5</v>
      </c>
      <c r="H114" s="16" t="n">
        <f aca="false">F114*G114</f>
        <v>18</v>
      </c>
      <c r="I114" s="18" t="str">
        <f aca="false">IF(E114&lt;D114,"REORDER","OK")</f>
        <v>REORDER</v>
      </c>
    </row>
    <row r="115" customFormat="false" ht="15" hidden="false" customHeight="false" outlineLevel="0" collapsed="false">
      <c r="B115" s="14" t="s">
        <v>156</v>
      </c>
      <c r="C115" s="14" t="s">
        <v>161</v>
      </c>
      <c r="D115" s="15" t="n">
        <v>12</v>
      </c>
      <c r="E115" s="15" t="n">
        <v>0</v>
      </c>
      <c r="F115" s="15" t="n">
        <f aca="false">MAX(0,D115-E115)</f>
        <v>12</v>
      </c>
      <c r="G115" s="16" t="n">
        <v>7</v>
      </c>
      <c r="H115" s="16" t="n">
        <f aca="false">F115*G115</f>
        <v>84</v>
      </c>
      <c r="I115" s="18" t="str">
        <f aca="false">IF(E115&lt;D115,"REORDER","OK")</f>
        <v>REORDER</v>
      </c>
    </row>
    <row r="116" customFormat="false" ht="15" hidden="false" customHeight="false" outlineLevel="0" collapsed="false">
      <c r="B116" s="14" t="s">
        <v>156</v>
      </c>
      <c r="C116" s="14" t="s">
        <v>162</v>
      </c>
      <c r="D116" s="15" t="n">
        <v>6</v>
      </c>
      <c r="E116" s="15" t="n">
        <v>0</v>
      </c>
      <c r="F116" s="15" t="n">
        <f aca="false">MAX(0,D116-E116)</f>
        <v>6</v>
      </c>
      <c r="G116" s="16" t="n">
        <v>10</v>
      </c>
      <c r="H116" s="16" t="n">
        <f aca="false">F116*G116</f>
        <v>60</v>
      </c>
      <c r="I116" s="18" t="str">
        <f aca="false">IF(E116&lt;D116,"REORDER","OK")</f>
        <v>REORDER</v>
      </c>
    </row>
    <row r="117" customFormat="false" ht="15" hidden="false" customHeight="false" outlineLevel="0" collapsed="false">
      <c r="B117" s="14" t="s">
        <v>156</v>
      </c>
      <c r="C117" s="14" t="s">
        <v>163</v>
      </c>
      <c r="D117" s="15" t="n">
        <v>6</v>
      </c>
      <c r="E117" s="15" t="n">
        <v>0</v>
      </c>
      <c r="F117" s="15" t="n">
        <f aca="false">MAX(0,D117-E117)</f>
        <v>6</v>
      </c>
      <c r="G117" s="16" t="n">
        <v>18</v>
      </c>
      <c r="H117" s="16" t="n">
        <f aca="false">F117*G117</f>
        <v>108</v>
      </c>
      <c r="I117" s="18" t="str">
        <f aca="false">IF(E117&lt;D117,"REORDER","OK")</f>
        <v>REORDER</v>
      </c>
    </row>
    <row r="118" customFormat="false" ht="15" hidden="false" customHeight="false" outlineLevel="0" collapsed="false">
      <c r="B118" s="14" t="s">
        <v>156</v>
      </c>
      <c r="C118" s="14" t="s">
        <v>164</v>
      </c>
      <c r="D118" s="15" t="n">
        <v>6</v>
      </c>
      <c r="E118" s="15" t="n">
        <v>0</v>
      </c>
      <c r="F118" s="15" t="n">
        <f aca="false">MAX(0,D118-E118)</f>
        <v>6</v>
      </c>
      <c r="G118" s="16" t="n">
        <v>4</v>
      </c>
      <c r="H118" s="16" t="n">
        <f aca="false">F118*G118</f>
        <v>24</v>
      </c>
      <c r="I118" s="18" t="str">
        <f aca="false">IF(E118&lt;D118,"REORDER","OK")</f>
        <v>REORDER</v>
      </c>
    </row>
    <row r="119" customFormat="false" ht="15" hidden="false" customHeight="false" outlineLevel="0" collapsed="false">
      <c r="B119" s="14" t="s">
        <v>156</v>
      </c>
      <c r="C119" s="14" t="s">
        <v>165</v>
      </c>
      <c r="D119" s="15" t="n">
        <v>6</v>
      </c>
      <c r="E119" s="15" t="n">
        <v>0</v>
      </c>
      <c r="F119" s="15" t="n">
        <f aca="false">MAX(0,D119-E119)</f>
        <v>6</v>
      </c>
      <c r="G119" s="16" t="n">
        <v>22</v>
      </c>
      <c r="H119" s="16" t="n">
        <f aca="false">F119*G119</f>
        <v>132</v>
      </c>
      <c r="I119" s="18" t="str">
        <f aca="false">IF(E119&lt;D119,"REORDER","OK")</f>
        <v>REORDER</v>
      </c>
    </row>
    <row r="120" customFormat="false" ht="15" hidden="false" customHeight="false" outlineLevel="0" collapsed="false">
      <c r="B120" s="14" t="s">
        <v>156</v>
      </c>
      <c r="C120" s="14" t="s">
        <v>166</v>
      </c>
      <c r="D120" s="15" t="n">
        <v>6</v>
      </c>
      <c r="E120" s="15" t="n">
        <v>0</v>
      </c>
      <c r="F120" s="15" t="n">
        <f aca="false">MAX(0,D120-E120)</f>
        <v>6</v>
      </c>
      <c r="G120" s="16" t="n">
        <v>1.5</v>
      </c>
      <c r="H120" s="16" t="n">
        <f aca="false">F120*G120</f>
        <v>9</v>
      </c>
      <c r="I120" s="18" t="str">
        <f aca="false">IF(E120&lt;D120,"REORDER","OK")</f>
        <v>REORDER</v>
      </c>
    </row>
    <row r="121" customFormat="false" ht="15" hidden="false" customHeight="false" outlineLevel="0" collapsed="false">
      <c r="B121" s="14" t="s">
        <v>156</v>
      </c>
      <c r="C121" s="14" t="s">
        <v>167</v>
      </c>
      <c r="D121" s="15" t="n">
        <v>6</v>
      </c>
      <c r="E121" s="15" t="n">
        <v>0</v>
      </c>
      <c r="F121" s="15" t="n">
        <f aca="false">MAX(0,D121-E121)</f>
        <v>6</v>
      </c>
      <c r="G121" s="16" t="n">
        <v>18</v>
      </c>
      <c r="H121" s="16" t="n">
        <f aca="false">F121*G121</f>
        <v>108</v>
      </c>
      <c r="I121" s="18" t="str">
        <f aca="false">IF(E121&lt;D121,"REORDER","OK")</f>
        <v>REORDER</v>
      </c>
    </row>
    <row r="122" customFormat="false" ht="15" hidden="false" customHeight="false" outlineLevel="0" collapsed="false">
      <c r="B122" s="14" t="s">
        <v>156</v>
      </c>
      <c r="C122" s="14" t="s">
        <v>168</v>
      </c>
      <c r="D122" s="15" t="n">
        <v>6</v>
      </c>
      <c r="E122" s="15" t="n">
        <v>0</v>
      </c>
      <c r="F122" s="15" t="n">
        <f aca="false">MAX(0,D122-E122)</f>
        <v>6</v>
      </c>
      <c r="G122" s="16" t="n">
        <v>2.5</v>
      </c>
      <c r="H122" s="16" t="n">
        <f aca="false">F122*G122</f>
        <v>15</v>
      </c>
      <c r="I122" s="18" t="str">
        <f aca="false">IF(E122&lt;D122,"REORDER","OK")</f>
        <v>REORDER</v>
      </c>
    </row>
    <row r="123" customFormat="false" ht="15" hidden="false" customHeight="false" outlineLevel="0" collapsed="false">
      <c r="B123" s="14" t="s">
        <v>156</v>
      </c>
      <c r="C123" s="14" t="s">
        <v>169</v>
      </c>
      <c r="D123" s="15" t="n">
        <v>6</v>
      </c>
      <c r="E123" s="15" t="n">
        <v>0</v>
      </c>
      <c r="F123" s="15" t="n">
        <f aca="false">MAX(0,D123-E123)</f>
        <v>6</v>
      </c>
      <c r="G123" s="16" t="n">
        <v>1</v>
      </c>
      <c r="H123" s="16" t="n">
        <f aca="false">F123*G123</f>
        <v>6</v>
      </c>
      <c r="I123" s="18" t="str">
        <f aca="false">IF(E123&lt;D123,"REORDER","OK")</f>
        <v>REORDER</v>
      </c>
    </row>
    <row r="124" customFormat="false" ht="15" hidden="false" customHeight="false" outlineLevel="0" collapsed="false">
      <c r="B124" s="14" t="s">
        <v>156</v>
      </c>
      <c r="C124" s="14" t="s">
        <v>170</v>
      </c>
      <c r="D124" s="15" t="n">
        <v>6</v>
      </c>
      <c r="E124" s="15" t="n">
        <v>0</v>
      </c>
      <c r="F124" s="15" t="n">
        <f aca="false">MAX(0,D124-E124)</f>
        <v>6</v>
      </c>
      <c r="G124" s="16" t="n">
        <v>1.5</v>
      </c>
      <c r="H124" s="16" t="n">
        <f aca="false">F124*G124</f>
        <v>9</v>
      </c>
      <c r="I124" s="18" t="str">
        <f aca="false">IF(E124&lt;D124,"REORDER","OK")</f>
        <v>REORDER</v>
      </c>
    </row>
    <row r="125" customFormat="false" ht="15" hidden="false" customHeight="false" outlineLevel="0" collapsed="false">
      <c r="B125" s="14" t="s">
        <v>171</v>
      </c>
      <c r="C125" s="14" t="s">
        <v>172</v>
      </c>
      <c r="D125" s="15" t="n">
        <v>12</v>
      </c>
      <c r="E125" s="15" t="n">
        <v>0</v>
      </c>
      <c r="F125" s="15" t="n">
        <f aca="false">MAX(0,D125-E125)</f>
        <v>12</v>
      </c>
      <c r="G125" s="16" t="n">
        <v>78</v>
      </c>
      <c r="H125" s="16" t="n">
        <f aca="false">F125*G125</f>
        <v>936</v>
      </c>
      <c r="I125" s="18" t="str">
        <f aca="false">IF(E125&lt;D125,"REORDER","OK")</f>
        <v>REORDER</v>
      </c>
    </row>
    <row r="126" customFormat="false" ht="15" hidden="false" customHeight="false" outlineLevel="0" collapsed="false">
      <c r="B126" s="14" t="s">
        <v>171</v>
      </c>
      <c r="C126" s="14" t="s">
        <v>173</v>
      </c>
      <c r="D126" s="15" t="n">
        <v>6</v>
      </c>
      <c r="E126" s="15" t="n">
        <v>0</v>
      </c>
      <c r="F126" s="15" t="n">
        <f aca="false">MAX(0,D126-E126)</f>
        <v>6</v>
      </c>
      <c r="G126" s="16" t="n">
        <v>88</v>
      </c>
      <c r="H126" s="16" t="n">
        <f aca="false">F126*G126</f>
        <v>528</v>
      </c>
      <c r="I126" s="18" t="str">
        <f aca="false">IF(E126&lt;D126,"REORDER","OK")</f>
        <v>REORDER</v>
      </c>
    </row>
    <row r="127" customFormat="false" ht="15" hidden="false" customHeight="false" outlineLevel="0" collapsed="false">
      <c r="B127" s="14" t="s">
        <v>171</v>
      </c>
      <c r="C127" s="14" t="s">
        <v>174</v>
      </c>
      <c r="D127" s="15" t="n">
        <v>12</v>
      </c>
      <c r="E127" s="15" t="n">
        <v>0</v>
      </c>
      <c r="F127" s="15" t="n">
        <f aca="false">MAX(0,D127-E127)</f>
        <v>12</v>
      </c>
      <c r="G127" s="16" t="n">
        <v>2.5</v>
      </c>
      <c r="H127" s="16" t="n">
        <f aca="false">F127*G127</f>
        <v>30</v>
      </c>
      <c r="I127" s="18" t="str">
        <f aca="false">IF(E127&lt;D127,"REORDER","OK")</f>
        <v>REORDER</v>
      </c>
    </row>
    <row r="128" customFormat="false" ht="15" hidden="false" customHeight="false" outlineLevel="0" collapsed="false">
      <c r="B128" s="14" t="s">
        <v>171</v>
      </c>
      <c r="C128" s="14" t="s">
        <v>176</v>
      </c>
      <c r="D128" s="15" t="n">
        <v>6</v>
      </c>
      <c r="E128" s="15" t="n">
        <v>0</v>
      </c>
      <c r="F128" s="15" t="n">
        <f aca="false">MAX(0,D128-E128)</f>
        <v>6</v>
      </c>
      <c r="G128" s="16" t="n">
        <v>6</v>
      </c>
      <c r="H128" s="16" t="n">
        <f aca="false">F128*G128</f>
        <v>36</v>
      </c>
      <c r="I128" s="18" t="str">
        <f aca="false">IF(E128&lt;D128,"REORDER","OK")</f>
        <v>REORDER</v>
      </c>
    </row>
    <row r="129" customFormat="false" ht="15" hidden="false" customHeight="false" outlineLevel="0" collapsed="false">
      <c r="B129" s="14" t="s">
        <v>171</v>
      </c>
      <c r="C129" s="14" t="s">
        <v>178</v>
      </c>
      <c r="D129" s="15" t="n">
        <v>6</v>
      </c>
      <c r="E129" s="15" t="n">
        <v>0</v>
      </c>
      <c r="F129" s="15" t="n">
        <f aca="false">MAX(0,D129-E129)</f>
        <v>6</v>
      </c>
      <c r="G129" s="16" t="n">
        <v>6</v>
      </c>
      <c r="H129" s="16" t="n">
        <f aca="false">F129*G129</f>
        <v>36</v>
      </c>
      <c r="I129" s="18" t="str">
        <f aca="false">IF(E129&lt;D129,"REORDER","OK")</f>
        <v>REORDER</v>
      </c>
    </row>
    <row r="130" customFormat="false" ht="15" hidden="false" customHeight="false" outlineLevel="0" collapsed="false">
      <c r="B130" s="14" t="s">
        <v>171</v>
      </c>
      <c r="C130" s="14" t="s">
        <v>179</v>
      </c>
      <c r="D130" s="15" t="n">
        <v>6</v>
      </c>
      <c r="E130" s="15" t="n">
        <v>0</v>
      </c>
      <c r="F130" s="15" t="n">
        <f aca="false">MAX(0,D130-E130)</f>
        <v>6</v>
      </c>
      <c r="G130" s="16" t="n">
        <v>12</v>
      </c>
      <c r="H130" s="16" t="n">
        <f aca="false">F130*G130</f>
        <v>72</v>
      </c>
      <c r="I130" s="18" t="str">
        <f aca="false">IF(E130&lt;D130,"REORDER","OK")</f>
        <v>REORDER</v>
      </c>
    </row>
    <row r="131" customFormat="false" ht="15" hidden="false" customHeight="false" outlineLevel="0" collapsed="false">
      <c r="B131" s="14" t="s">
        <v>171</v>
      </c>
      <c r="C131" s="14" t="s">
        <v>180</v>
      </c>
      <c r="D131" s="15" t="n">
        <v>6</v>
      </c>
      <c r="E131" s="15" t="n">
        <v>0</v>
      </c>
      <c r="F131" s="15" t="n">
        <f aca="false">MAX(0,D131-E131)</f>
        <v>6</v>
      </c>
      <c r="G131" s="16" t="n">
        <v>9</v>
      </c>
      <c r="H131" s="16" t="n">
        <f aca="false">F131*G131</f>
        <v>54</v>
      </c>
      <c r="I131" s="18" t="str">
        <f aca="false">IF(E131&lt;D131,"REORDER","OK")</f>
        <v>REORDER</v>
      </c>
    </row>
    <row r="132" customFormat="false" ht="15" hidden="false" customHeight="false" outlineLevel="0" collapsed="false">
      <c r="B132" s="14" t="s">
        <v>171</v>
      </c>
      <c r="C132" s="14" t="s">
        <v>181</v>
      </c>
      <c r="D132" s="15" t="n">
        <v>6</v>
      </c>
      <c r="E132" s="15" t="n">
        <v>0</v>
      </c>
      <c r="F132" s="15" t="n">
        <f aca="false">MAX(0,D132-E132)</f>
        <v>6</v>
      </c>
      <c r="G132" s="16" t="n">
        <v>65</v>
      </c>
      <c r="H132" s="16" t="n">
        <f aca="false">F132*G132</f>
        <v>390</v>
      </c>
      <c r="I132" s="18" t="str">
        <f aca="false">IF(E132&lt;D132,"REORDER","OK")</f>
        <v>REORDER</v>
      </c>
    </row>
    <row r="133" customFormat="false" ht="15" hidden="false" customHeight="false" outlineLevel="0" collapsed="false">
      <c r="B133" s="14" t="s">
        <v>171</v>
      </c>
      <c r="C133" s="14" t="s">
        <v>182</v>
      </c>
      <c r="D133" s="15" t="n">
        <v>6</v>
      </c>
      <c r="E133" s="15" t="n">
        <v>0</v>
      </c>
      <c r="F133" s="15" t="n">
        <f aca="false">MAX(0,D133-E133)</f>
        <v>6</v>
      </c>
      <c r="G133" s="16" t="n">
        <v>6</v>
      </c>
      <c r="H133" s="16" t="n">
        <f aca="false">F133*G133</f>
        <v>36</v>
      </c>
      <c r="I133" s="18" t="str">
        <f aca="false">IF(E133&lt;D133,"REORDER","OK")</f>
        <v>REORDER</v>
      </c>
    </row>
    <row r="134" customFormat="false" ht="15" hidden="false" customHeight="false" outlineLevel="0" collapsed="false">
      <c r="B134" s="14" t="s">
        <v>183</v>
      </c>
      <c r="C134" s="14" t="s">
        <v>184</v>
      </c>
      <c r="D134" s="15" t="n">
        <v>12</v>
      </c>
      <c r="E134" s="15" t="n">
        <v>0</v>
      </c>
      <c r="F134" s="15" t="n">
        <f aca="false">MAX(0,D134-E134)</f>
        <v>12</v>
      </c>
      <c r="G134" s="16" t="n">
        <v>43</v>
      </c>
      <c r="H134" s="16" t="n">
        <f aca="false">F134*G134</f>
        <v>516</v>
      </c>
      <c r="I134" s="18" t="str">
        <f aca="false">IF(E134&lt;D134,"REORDER","OK")</f>
        <v>REORDER</v>
      </c>
    </row>
    <row r="135" customFormat="false" ht="15" hidden="false" customHeight="false" outlineLevel="0" collapsed="false">
      <c r="B135" s="14" t="s">
        <v>183</v>
      </c>
      <c r="C135" s="14" t="s">
        <v>185</v>
      </c>
      <c r="D135" s="15" t="n">
        <v>12</v>
      </c>
      <c r="E135" s="15" t="n">
        <v>0</v>
      </c>
      <c r="F135" s="15" t="n">
        <f aca="false">MAX(0,D135-E135)</f>
        <v>12</v>
      </c>
      <c r="G135" s="16" t="n">
        <v>62</v>
      </c>
      <c r="H135" s="16" t="n">
        <f aca="false">F135*G135</f>
        <v>744</v>
      </c>
      <c r="I135" s="18" t="str">
        <f aca="false">IF(E135&lt;D135,"REORDER","OK")</f>
        <v>REORDER</v>
      </c>
    </row>
    <row r="136" customFormat="false" ht="15" hidden="false" customHeight="false" outlineLevel="0" collapsed="false">
      <c r="B136" s="14" t="s">
        <v>183</v>
      </c>
      <c r="C136" s="14" t="s">
        <v>186</v>
      </c>
      <c r="D136" s="15" t="n">
        <v>6</v>
      </c>
      <c r="E136" s="15" t="n">
        <v>0</v>
      </c>
      <c r="F136" s="15" t="n">
        <f aca="false">MAX(0,D136-E136)</f>
        <v>6</v>
      </c>
      <c r="G136" s="16" t="n">
        <v>45</v>
      </c>
      <c r="H136" s="16" t="n">
        <f aca="false">F136*G136</f>
        <v>270</v>
      </c>
      <c r="I136" s="18" t="str">
        <f aca="false">IF(E136&lt;D136,"REORDER","OK")</f>
        <v>REORDER</v>
      </c>
    </row>
    <row r="137" customFormat="false" ht="15" hidden="false" customHeight="false" outlineLevel="0" collapsed="false">
      <c r="B137" s="14" t="s">
        <v>183</v>
      </c>
      <c r="C137" s="14" t="s">
        <v>187</v>
      </c>
      <c r="D137" s="15" t="n">
        <v>6</v>
      </c>
      <c r="E137" s="15" t="n">
        <v>0</v>
      </c>
      <c r="F137" s="15" t="n">
        <f aca="false">MAX(0,D137-E137)</f>
        <v>6</v>
      </c>
      <c r="G137" s="16" t="n">
        <v>60</v>
      </c>
      <c r="H137" s="16" t="n">
        <f aca="false">F137*G137</f>
        <v>360</v>
      </c>
      <c r="I137" s="18" t="str">
        <f aca="false">IF(E137&lt;D137,"REORDER","OK")</f>
        <v>REORDER</v>
      </c>
    </row>
    <row r="138" customFormat="false" ht="15" hidden="false" customHeight="false" outlineLevel="0" collapsed="false">
      <c r="B138" s="14" t="s">
        <v>183</v>
      </c>
      <c r="C138" s="14" t="s">
        <v>188</v>
      </c>
      <c r="D138" s="15" t="n">
        <v>6</v>
      </c>
      <c r="E138" s="15" t="n">
        <v>0</v>
      </c>
      <c r="F138" s="15" t="n">
        <f aca="false">MAX(0,D138-E138)</f>
        <v>6</v>
      </c>
      <c r="G138" s="16" t="n">
        <v>110</v>
      </c>
      <c r="H138" s="16" t="n">
        <f aca="false">F138*G138</f>
        <v>660</v>
      </c>
      <c r="I138" s="18" t="str">
        <f aca="false">IF(E138&lt;D138,"REORDER","OK")</f>
        <v>REORDER</v>
      </c>
    </row>
    <row r="139" customFormat="false" ht="15" hidden="false" customHeight="false" outlineLevel="0" collapsed="false">
      <c r="B139" s="14" t="s">
        <v>183</v>
      </c>
      <c r="C139" s="14" t="s">
        <v>189</v>
      </c>
      <c r="D139" s="15" t="n">
        <v>6</v>
      </c>
      <c r="E139" s="15" t="n">
        <v>0</v>
      </c>
      <c r="F139" s="15" t="n">
        <f aca="false">MAX(0,D139-E139)</f>
        <v>6</v>
      </c>
      <c r="G139" s="16" t="n">
        <v>78</v>
      </c>
      <c r="H139" s="16" t="n">
        <f aca="false">F139*G139</f>
        <v>468</v>
      </c>
      <c r="I139" s="18" t="str">
        <f aca="false">IF(E139&lt;D139,"REORDER","OK")</f>
        <v>REORDER</v>
      </c>
    </row>
    <row r="140" customFormat="false" ht="15" hidden="false" customHeight="false" outlineLevel="0" collapsed="false">
      <c r="B140" s="14" t="s">
        <v>183</v>
      </c>
      <c r="C140" s="14" t="s">
        <v>190</v>
      </c>
      <c r="D140" s="15" t="n">
        <v>6</v>
      </c>
      <c r="E140" s="15" t="n">
        <v>0</v>
      </c>
      <c r="F140" s="15" t="n">
        <f aca="false">MAX(0,D140-E140)</f>
        <v>6</v>
      </c>
      <c r="G140" s="16" t="n">
        <v>78</v>
      </c>
      <c r="H140" s="16" t="n">
        <f aca="false">F140*G140</f>
        <v>468</v>
      </c>
      <c r="I140" s="18" t="str">
        <f aca="false">IF(E140&lt;D140,"REORDER","OK")</f>
        <v>REORDER</v>
      </c>
    </row>
    <row r="141" customFormat="false" ht="15" hidden="false" customHeight="false" outlineLevel="0" collapsed="false">
      <c r="B141" s="14" t="s">
        <v>183</v>
      </c>
      <c r="C141" s="14" t="s">
        <v>191</v>
      </c>
      <c r="D141" s="15" t="n">
        <v>6</v>
      </c>
      <c r="E141" s="15" t="n">
        <v>0</v>
      </c>
      <c r="F141" s="15" t="n">
        <f aca="false">MAX(0,D141-E141)</f>
        <v>6</v>
      </c>
      <c r="G141" s="16" t="n">
        <v>78</v>
      </c>
      <c r="H141" s="16" t="n">
        <f aca="false">F141*G141</f>
        <v>468</v>
      </c>
      <c r="I141" s="18" t="str">
        <f aca="false">IF(E141&lt;D141,"REORDER","OK")</f>
        <v>REORDER</v>
      </c>
    </row>
    <row r="142" customFormat="false" ht="15" hidden="false" customHeight="false" outlineLevel="0" collapsed="false">
      <c r="B142" s="14" t="s">
        <v>183</v>
      </c>
      <c r="C142" s="14" t="s">
        <v>192</v>
      </c>
      <c r="D142" s="15" t="n">
        <v>6</v>
      </c>
      <c r="E142" s="15" t="n">
        <v>0</v>
      </c>
      <c r="F142" s="15" t="n">
        <f aca="false">MAX(0,D142-E142)</f>
        <v>6</v>
      </c>
      <c r="G142" s="16" t="n">
        <v>95</v>
      </c>
      <c r="H142" s="16" t="n">
        <f aca="false">F142*G142</f>
        <v>570</v>
      </c>
      <c r="I142" s="18" t="str">
        <f aca="false">IF(E142&lt;D142,"REORDER","OK")</f>
        <v>REORDER</v>
      </c>
    </row>
    <row r="143" customFormat="false" ht="15" hidden="false" customHeight="false" outlineLevel="0" collapsed="false">
      <c r="B143" s="14" t="s">
        <v>183</v>
      </c>
      <c r="C143" s="14" t="s">
        <v>193</v>
      </c>
      <c r="D143" s="15" t="n">
        <v>12</v>
      </c>
      <c r="E143" s="15" t="n">
        <v>0</v>
      </c>
      <c r="F143" s="15" t="n">
        <f aca="false">MAX(0,D143-E143)</f>
        <v>12</v>
      </c>
      <c r="G143" s="16" t="n">
        <v>240</v>
      </c>
      <c r="H143" s="16" t="n">
        <f aca="false">F143*G143</f>
        <v>2880</v>
      </c>
      <c r="I143" s="18" t="str">
        <f aca="false">IF(E143&lt;D143,"REORDER","OK")</f>
        <v>REORDER</v>
      </c>
    </row>
    <row r="144" customFormat="false" ht="15" hidden="false" customHeight="false" outlineLevel="0" collapsed="false">
      <c r="B144" s="14" t="s">
        <v>183</v>
      </c>
      <c r="C144" s="14" t="s">
        <v>194</v>
      </c>
      <c r="D144" s="15" t="n">
        <v>12</v>
      </c>
      <c r="E144" s="15" t="n">
        <v>0</v>
      </c>
      <c r="F144" s="15" t="n">
        <f aca="false">MAX(0,D144-E144)</f>
        <v>12</v>
      </c>
      <c r="G144" s="16" t="n">
        <v>8</v>
      </c>
      <c r="H144" s="16" t="n">
        <f aca="false">F144*G144</f>
        <v>96</v>
      </c>
      <c r="I144" s="18" t="str">
        <f aca="false">IF(E144&lt;D144,"REORDER","OK")</f>
        <v>REORDER</v>
      </c>
    </row>
    <row r="145" customFormat="false" ht="15" hidden="false" customHeight="false" outlineLevel="0" collapsed="false">
      <c r="B145" s="14" t="s">
        <v>195</v>
      </c>
      <c r="C145" s="14" t="s">
        <v>196</v>
      </c>
      <c r="D145" s="15" t="n">
        <v>12</v>
      </c>
      <c r="E145" s="15" t="n">
        <v>0</v>
      </c>
      <c r="F145" s="15" t="n">
        <f aca="false">MAX(0,D145-E145)</f>
        <v>12</v>
      </c>
      <c r="G145" s="16" t="n">
        <v>235</v>
      </c>
      <c r="H145" s="16" t="n">
        <f aca="false">F145*G145</f>
        <v>2820</v>
      </c>
      <c r="I145" s="18" t="str">
        <f aca="false">IF(E145&lt;D145,"REORDER","OK")</f>
        <v>REORDER</v>
      </c>
    </row>
    <row r="146" customFormat="false" ht="15" hidden="false" customHeight="false" outlineLevel="0" collapsed="false">
      <c r="B146" s="14" t="s">
        <v>195</v>
      </c>
      <c r="C146" s="14" t="s">
        <v>197</v>
      </c>
      <c r="D146" s="15" t="n">
        <v>12</v>
      </c>
      <c r="E146" s="15" t="n">
        <v>0</v>
      </c>
      <c r="F146" s="15" t="n">
        <f aca="false">MAX(0,D146-E146)</f>
        <v>12</v>
      </c>
      <c r="G146" s="16" t="n">
        <v>215</v>
      </c>
      <c r="H146" s="16" t="n">
        <f aca="false">F146*G146</f>
        <v>2580</v>
      </c>
      <c r="I146" s="18" t="str">
        <f aca="false">IF(E146&lt;D146,"REORDER","OK")</f>
        <v>REORDER</v>
      </c>
    </row>
    <row r="147" customFormat="false" ht="15" hidden="false" customHeight="false" outlineLevel="0" collapsed="false">
      <c r="B147" s="14" t="s">
        <v>195</v>
      </c>
      <c r="C147" s="14" t="s">
        <v>198</v>
      </c>
      <c r="D147" s="15" t="n">
        <v>6</v>
      </c>
      <c r="E147" s="15" t="n">
        <v>0</v>
      </c>
      <c r="F147" s="15" t="n">
        <f aca="false">MAX(0,D147-E147)</f>
        <v>6</v>
      </c>
      <c r="G147" s="16" t="n">
        <v>95</v>
      </c>
      <c r="H147" s="16" t="n">
        <f aca="false">F147*G147</f>
        <v>570</v>
      </c>
      <c r="I147" s="18" t="str">
        <f aca="false">IF(E147&lt;D147,"REORDER","OK")</f>
        <v>REORDER</v>
      </c>
    </row>
    <row r="148" customFormat="false" ht="15" hidden="false" customHeight="false" outlineLevel="0" collapsed="false">
      <c r="B148" s="14" t="s">
        <v>195</v>
      </c>
      <c r="C148" s="14" t="s">
        <v>199</v>
      </c>
      <c r="D148" s="15" t="n">
        <v>6</v>
      </c>
      <c r="E148" s="15" t="n">
        <v>0</v>
      </c>
      <c r="F148" s="15" t="n">
        <f aca="false">MAX(0,D148-E148)</f>
        <v>6</v>
      </c>
      <c r="G148" s="16" t="n">
        <v>80</v>
      </c>
      <c r="H148" s="16" t="n">
        <f aca="false">F148*G148</f>
        <v>480</v>
      </c>
      <c r="I148" s="18" t="str">
        <f aca="false">IF(E148&lt;D148,"REORDER","OK")</f>
        <v>REORDER</v>
      </c>
    </row>
    <row r="149" customFormat="false" ht="15" hidden="false" customHeight="false" outlineLevel="0" collapsed="false">
      <c r="B149" s="14" t="s">
        <v>195</v>
      </c>
      <c r="C149" s="14" t="s">
        <v>200</v>
      </c>
      <c r="D149" s="15" t="n">
        <v>6</v>
      </c>
      <c r="E149" s="15" t="n">
        <v>0</v>
      </c>
      <c r="F149" s="15" t="n">
        <f aca="false">MAX(0,D149-E149)</f>
        <v>6</v>
      </c>
      <c r="G149" s="16" t="n">
        <v>95</v>
      </c>
      <c r="H149" s="16" t="n">
        <f aca="false">F149*G149</f>
        <v>570</v>
      </c>
      <c r="I149" s="18" t="str">
        <f aca="false">IF(E149&lt;D149,"REORDER","OK")</f>
        <v>REORDER</v>
      </c>
    </row>
    <row r="150" customFormat="false" ht="15" hidden="false" customHeight="false" outlineLevel="0" collapsed="false">
      <c r="B150" s="14" t="s">
        <v>195</v>
      </c>
      <c r="C150" s="14" t="s">
        <v>201</v>
      </c>
      <c r="D150" s="15" t="n">
        <v>12</v>
      </c>
      <c r="E150" s="15" t="n">
        <v>0</v>
      </c>
      <c r="F150" s="15" t="n">
        <f aca="false">MAX(0,D150-E150)</f>
        <v>12</v>
      </c>
      <c r="G150" s="16" t="n">
        <v>175</v>
      </c>
      <c r="H150" s="16" t="n">
        <f aca="false">F150*G150</f>
        <v>2100</v>
      </c>
      <c r="I150" s="18" t="str">
        <f aca="false">IF(E150&lt;D150,"REORDER","OK")</f>
        <v>REORDER</v>
      </c>
    </row>
    <row r="151" customFormat="false" ht="15" hidden="false" customHeight="false" outlineLevel="0" collapsed="false">
      <c r="B151" s="14" t="s">
        <v>195</v>
      </c>
      <c r="C151" s="14" t="s">
        <v>202</v>
      </c>
      <c r="D151" s="15" t="n">
        <v>12</v>
      </c>
      <c r="E151" s="15" t="n">
        <v>0</v>
      </c>
      <c r="F151" s="15" t="n">
        <f aca="false">MAX(0,D151-E151)</f>
        <v>12</v>
      </c>
      <c r="G151" s="16" t="n">
        <v>28</v>
      </c>
      <c r="H151" s="16" t="n">
        <f aca="false">F151*G151</f>
        <v>336</v>
      </c>
      <c r="I151" s="18" t="str">
        <f aca="false">IF(E151&lt;D151,"REORDER","OK")</f>
        <v>REORDER</v>
      </c>
    </row>
    <row r="152" customFormat="false" ht="15" hidden="false" customHeight="false" outlineLevel="0" collapsed="false">
      <c r="B152" s="14" t="s">
        <v>195</v>
      </c>
      <c r="C152" s="14" t="s">
        <v>203</v>
      </c>
      <c r="D152" s="15" t="n">
        <v>6</v>
      </c>
      <c r="E152" s="15" t="n">
        <v>0</v>
      </c>
      <c r="F152" s="15" t="n">
        <f aca="false">MAX(0,D152-E152)</f>
        <v>6</v>
      </c>
      <c r="G152" s="16" t="n">
        <v>38</v>
      </c>
      <c r="H152" s="16" t="n">
        <f aca="false">F152*G152</f>
        <v>228</v>
      </c>
      <c r="I152" s="18" t="str">
        <f aca="false">IF(E152&lt;D152,"REORDER","OK")</f>
        <v>REORDER</v>
      </c>
    </row>
    <row r="153" customFormat="false" ht="15" hidden="false" customHeight="false" outlineLevel="0" collapsed="false">
      <c r="B153" s="14" t="s">
        <v>195</v>
      </c>
      <c r="C153" s="14" t="s">
        <v>204</v>
      </c>
      <c r="D153" s="15" t="n">
        <v>6</v>
      </c>
      <c r="E153" s="15" t="n">
        <v>0</v>
      </c>
      <c r="F153" s="15" t="n">
        <f aca="false">MAX(0,D153-E153)</f>
        <v>6</v>
      </c>
      <c r="G153" s="16" t="n">
        <v>65</v>
      </c>
      <c r="H153" s="16" t="n">
        <f aca="false">F153*G153</f>
        <v>390</v>
      </c>
      <c r="I153" s="18" t="str">
        <f aca="false">IF(E153&lt;D153,"REORDER","OK")</f>
        <v>REORDER</v>
      </c>
    </row>
    <row r="154" customFormat="false" ht="15" hidden="false" customHeight="false" outlineLevel="0" collapsed="false">
      <c r="B154" s="14" t="s">
        <v>195</v>
      </c>
      <c r="C154" s="14" t="s">
        <v>205</v>
      </c>
      <c r="D154" s="15" t="n">
        <v>12</v>
      </c>
      <c r="E154" s="15" t="n">
        <v>0</v>
      </c>
      <c r="F154" s="15" t="n">
        <f aca="false">MAX(0,D154-E154)</f>
        <v>12</v>
      </c>
      <c r="G154" s="16" t="n">
        <v>4</v>
      </c>
      <c r="H154" s="16" t="n">
        <f aca="false">F154*G154</f>
        <v>48</v>
      </c>
      <c r="I154" s="18" t="str">
        <f aca="false">IF(E154&lt;D154,"REORDER","OK")</f>
        <v>REORDER</v>
      </c>
    </row>
    <row r="155" customFormat="false" ht="15" hidden="false" customHeight="false" outlineLevel="0" collapsed="false">
      <c r="B155" s="14" t="s">
        <v>206</v>
      </c>
      <c r="C155" s="14" t="s">
        <v>207</v>
      </c>
      <c r="D155" s="15" t="n">
        <v>12</v>
      </c>
      <c r="E155" s="15" t="n">
        <v>0</v>
      </c>
      <c r="F155" s="15" t="n">
        <f aca="false">MAX(0,D155-E155)</f>
        <v>12</v>
      </c>
      <c r="G155" s="16" t="n">
        <v>12.5</v>
      </c>
      <c r="H155" s="16" t="n">
        <f aca="false">F155*G155</f>
        <v>150</v>
      </c>
      <c r="I155" s="18" t="str">
        <f aca="false">IF(E155&lt;D155,"REORDER","OK")</f>
        <v>REORDER</v>
      </c>
    </row>
    <row r="156" customFormat="false" ht="15" hidden="false" customHeight="false" outlineLevel="0" collapsed="false">
      <c r="B156" s="14" t="s">
        <v>206</v>
      </c>
      <c r="C156" s="14" t="s">
        <v>208</v>
      </c>
      <c r="D156" s="15" t="n">
        <v>6</v>
      </c>
      <c r="E156" s="15" t="n">
        <v>0</v>
      </c>
      <c r="F156" s="15" t="n">
        <f aca="false">MAX(0,D156-E156)</f>
        <v>6</v>
      </c>
      <c r="G156" s="16" t="n">
        <v>55</v>
      </c>
      <c r="H156" s="16" t="n">
        <f aca="false">F156*G156</f>
        <v>330</v>
      </c>
      <c r="I156" s="18" t="str">
        <f aca="false">IF(E156&lt;D156,"REORDER","OK")</f>
        <v>REORDER</v>
      </c>
    </row>
    <row r="157" customFormat="false" ht="15" hidden="false" customHeight="false" outlineLevel="0" collapsed="false">
      <c r="B157" s="14" t="s">
        <v>206</v>
      </c>
      <c r="C157" s="14" t="s">
        <v>209</v>
      </c>
      <c r="D157" s="15" t="n">
        <v>6</v>
      </c>
      <c r="E157" s="15" t="n">
        <v>0</v>
      </c>
      <c r="F157" s="15" t="n">
        <f aca="false">MAX(0,D157-E157)</f>
        <v>6</v>
      </c>
      <c r="G157" s="16" t="n">
        <v>12.5</v>
      </c>
      <c r="H157" s="16" t="n">
        <f aca="false">F157*G157</f>
        <v>75</v>
      </c>
      <c r="I157" s="18" t="str">
        <f aca="false">IF(E157&lt;D157,"REORDER","OK")</f>
        <v>REORDER</v>
      </c>
    </row>
    <row r="158" customFormat="false" ht="15" hidden="false" customHeight="false" outlineLevel="0" collapsed="false">
      <c r="B158" s="14" t="s">
        <v>206</v>
      </c>
      <c r="C158" s="14" t="s">
        <v>210</v>
      </c>
      <c r="D158" s="15" t="n">
        <v>12</v>
      </c>
      <c r="E158" s="15" t="n">
        <v>0</v>
      </c>
      <c r="F158" s="15" t="n">
        <f aca="false">MAX(0,D158-E158)</f>
        <v>12</v>
      </c>
      <c r="G158" s="16" t="n">
        <v>10.5</v>
      </c>
      <c r="H158" s="16" t="n">
        <f aca="false">F158*G158</f>
        <v>126</v>
      </c>
      <c r="I158" s="18" t="str">
        <f aca="false">IF(E158&lt;D158,"REORDER","OK")</f>
        <v>REORDER</v>
      </c>
    </row>
    <row r="159" customFormat="false" ht="15" hidden="false" customHeight="false" outlineLevel="0" collapsed="false">
      <c r="B159" s="14" t="s">
        <v>206</v>
      </c>
      <c r="C159" s="14" t="s">
        <v>211</v>
      </c>
      <c r="D159" s="15" t="n">
        <v>6</v>
      </c>
      <c r="E159" s="15" t="n">
        <v>0</v>
      </c>
      <c r="F159" s="15" t="n">
        <f aca="false">MAX(0,D159-E159)</f>
        <v>6</v>
      </c>
      <c r="G159" s="16" t="n">
        <v>22</v>
      </c>
      <c r="H159" s="16" t="n">
        <f aca="false">F159*G159</f>
        <v>132</v>
      </c>
      <c r="I159" s="18" t="str">
        <f aca="false">IF(E159&lt;D159,"REORDER","OK")</f>
        <v>REORDER</v>
      </c>
    </row>
    <row r="160" customFormat="false" ht="15" hidden="false" customHeight="false" outlineLevel="0" collapsed="false">
      <c r="B160" s="14" t="s">
        <v>206</v>
      </c>
      <c r="C160" s="14" t="s">
        <v>212</v>
      </c>
      <c r="D160" s="15" t="n">
        <v>12</v>
      </c>
      <c r="E160" s="15" t="n">
        <v>0</v>
      </c>
      <c r="F160" s="15" t="n">
        <f aca="false">MAX(0,D160-E160)</f>
        <v>12</v>
      </c>
      <c r="G160" s="16" t="n">
        <v>16</v>
      </c>
      <c r="H160" s="16" t="n">
        <f aca="false">F160*G160</f>
        <v>192</v>
      </c>
      <c r="I160" s="18" t="str">
        <f aca="false">IF(E160&lt;D160,"REORDER","OK")</f>
        <v>REORDER</v>
      </c>
    </row>
    <row r="161" customFormat="false" ht="15" hidden="false" customHeight="false" outlineLevel="0" collapsed="false">
      <c r="B161" s="14" t="s">
        <v>206</v>
      </c>
      <c r="C161" s="14" t="s">
        <v>213</v>
      </c>
      <c r="D161" s="15" t="n">
        <v>12</v>
      </c>
      <c r="E161" s="15" t="n">
        <v>0</v>
      </c>
      <c r="F161" s="15" t="n">
        <f aca="false">MAX(0,D161-E161)</f>
        <v>12</v>
      </c>
      <c r="G161" s="16" t="n">
        <v>20</v>
      </c>
      <c r="H161" s="16" t="n">
        <f aca="false">F161*G161</f>
        <v>240</v>
      </c>
      <c r="I161" s="18" t="str">
        <f aca="false">IF(E161&lt;D161,"REORDER","OK")</f>
        <v>REORDER</v>
      </c>
    </row>
    <row r="162" customFormat="false" ht="15" hidden="false" customHeight="false" outlineLevel="0" collapsed="false">
      <c r="B162" s="14" t="s">
        <v>206</v>
      </c>
      <c r="C162" s="14" t="s">
        <v>214</v>
      </c>
      <c r="D162" s="15" t="n">
        <v>6</v>
      </c>
      <c r="E162" s="15" t="n">
        <v>0</v>
      </c>
      <c r="F162" s="15" t="n">
        <f aca="false">MAX(0,D162-E162)</f>
        <v>6</v>
      </c>
      <c r="G162" s="16" t="n">
        <v>28</v>
      </c>
      <c r="H162" s="16" t="n">
        <f aca="false">F162*G162</f>
        <v>168</v>
      </c>
      <c r="I162" s="18" t="str">
        <f aca="false">IF(E162&lt;D162,"REORDER","OK")</f>
        <v>REORDER</v>
      </c>
    </row>
    <row r="163" customFormat="false" ht="15" hidden="false" customHeight="false" outlineLevel="0" collapsed="false">
      <c r="B163" s="14" t="s">
        <v>206</v>
      </c>
      <c r="C163" s="14" t="s">
        <v>215</v>
      </c>
      <c r="D163" s="15" t="n">
        <v>12</v>
      </c>
      <c r="E163" s="15" t="n">
        <v>0</v>
      </c>
      <c r="F163" s="15" t="n">
        <f aca="false">MAX(0,D163-E163)</f>
        <v>12</v>
      </c>
      <c r="G163" s="16" t="n">
        <v>18</v>
      </c>
      <c r="H163" s="16" t="n">
        <f aca="false">F163*G163</f>
        <v>216</v>
      </c>
      <c r="I163" s="18" t="str">
        <f aca="false">IF(E163&lt;D163,"REORDER","OK")</f>
        <v>REORDER</v>
      </c>
    </row>
    <row r="164" customFormat="false" ht="15" hidden="false" customHeight="false" outlineLevel="0" collapsed="false">
      <c r="B164" s="14" t="s">
        <v>206</v>
      </c>
      <c r="C164" s="14" t="s">
        <v>216</v>
      </c>
      <c r="D164" s="15" t="n">
        <v>6</v>
      </c>
      <c r="E164" s="15" t="n">
        <v>0</v>
      </c>
      <c r="F164" s="15" t="n">
        <f aca="false">MAX(0,D164-E164)</f>
        <v>6</v>
      </c>
      <c r="G164" s="16" t="n">
        <v>9</v>
      </c>
      <c r="H164" s="16" t="n">
        <f aca="false">F164*G164</f>
        <v>54</v>
      </c>
      <c r="I164" s="18" t="str">
        <f aca="false">IF(E164&lt;D164,"REORDER","OK")</f>
        <v>REORDER</v>
      </c>
    </row>
    <row r="165" customFormat="false" ht="15" hidden="false" customHeight="false" outlineLevel="0" collapsed="false">
      <c r="B165" s="14" t="s">
        <v>206</v>
      </c>
      <c r="C165" s="14" t="s">
        <v>217</v>
      </c>
      <c r="D165" s="15" t="n">
        <v>6</v>
      </c>
      <c r="E165" s="15" t="n">
        <v>0</v>
      </c>
      <c r="F165" s="15" t="n">
        <f aca="false">MAX(0,D165-E165)</f>
        <v>6</v>
      </c>
      <c r="G165" s="16" t="n">
        <v>52</v>
      </c>
      <c r="H165" s="16" t="n">
        <f aca="false">F165*G165</f>
        <v>312</v>
      </c>
      <c r="I165" s="18" t="str">
        <f aca="false">IF(E165&lt;D165,"REORDER","OK")</f>
        <v>REORDER</v>
      </c>
    </row>
    <row r="166" customFormat="false" ht="15" hidden="false" customHeight="false" outlineLevel="0" collapsed="false">
      <c r="B166" s="14" t="s">
        <v>206</v>
      </c>
      <c r="C166" s="14" t="s">
        <v>218</v>
      </c>
      <c r="D166" s="15" t="n">
        <v>6</v>
      </c>
      <c r="E166" s="15" t="n">
        <v>0</v>
      </c>
      <c r="F166" s="15" t="n">
        <f aca="false">MAX(0,D166-E166)</f>
        <v>6</v>
      </c>
      <c r="G166" s="16" t="n">
        <v>18</v>
      </c>
      <c r="H166" s="16" t="n">
        <f aca="false">F166*G166</f>
        <v>108</v>
      </c>
      <c r="I166" s="18" t="str">
        <f aca="false">IF(E166&lt;D166,"REORDER","OK")</f>
        <v>REORDER</v>
      </c>
    </row>
    <row r="167" customFormat="false" ht="15" hidden="false" customHeight="false" outlineLevel="0" collapsed="false">
      <c r="B167" s="14" t="s">
        <v>206</v>
      </c>
      <c r="C167" s="14" t="s">
        <v>219</v>
      </c>
      <c r="D167" s="15" t="n">
        <v>6</v>
      </c>
      <c r="E167" s="15" t="n">
        <v>0</v>
      </c>
      <c r="F167" s="15" t="n">
        <f aca="false">MAX(0,D167-E167)</f>
        <v>6</v>
      </c>
      <c r="G167" s="16" t="n">
        <v>38</v>
      </c>
      <c r="H167" s="16" t="n">
        <f aca="false">F167*G167</f>
        <v>228</v>
      </c>
      <c r="I167" s="18" t="str">
        <f aca="false">IF(E167&lt;D167,"REORDER","OK")</f>
        <v>REORDER</v>
      </c>
    </row>
    <row r="168" customFormat="false" ht="15" hidden="false" customHeight="false" outlineLevel="0" collapsed="false">
      <c r="B168" s="14" t="s">
        <v>206</v>
      </c>
      <c r="C168" s="14" t="s">
        <v>220</v>
      </c>
      <c r="D168" s="15" t="n">
        <v>6</v>
      </c>
      <c r="E168" s="15" t="n">
        <v>0</v>
      </c>
      <c r="F168" s="15" t="n">
        <f aca="false">MAX(0,D168-E168)</f>
        <v>6</v>
      </c>
      <c r="G168" s="16" t="n">
        <v>35</v>
      </c>
      <c r="H168" s="16" t="n">
        <f aca="false">F168*G168</f>
        <v>210</v>
      </c>
      <c r="I168" s="18" t="str">
        <f aca="false">IF(E168&lt;D168,"REORDER","OK")</f>
        <v>REORDER</v>
      </c>
    </row>
    <row r="169" customFormat="false" ht="15" hidden="false" customHeight="false" outlineLevel="0" collapsed="false">
      <c r="B169" s="14" t="s">
        <v>206</v>
      </c>
      <c r="C169" s="14" t="s">
        <v>221</v>
      </c>
      <c r="D169" s="15" t="n">
        <v>6</v>
      </c>
      <c r="E169" s="15" t="n">
        <v>0</v>
      </c>
      <c r="F169" s="15" t="n">
        <f aca="false">MAX(0,D169-E169)</f>
        <v>6</v>
      </c>
      <c r="G169" s="16" t="n">
        <v>32</v>
      </c>
      <c r="H169" s="16" t="n">
        <f aca="false">F169*G169</f>
        <v>192</v>
      </c>
      <c r="I169" s="18" t="str">
        <f aca="false">IF(E169&lt;D169,"REORDER","OK")</f>
        <v>REORDER</v>
      </c>
    </row>
    <row r="170" customFormat="false" ht="15" hidden="false" customHeight="false" outlineLevel="0" collapsed="false">
      <c r="B170" s="14" t="s">
        <v>222</v>
      </c>
      <c r="C170" s="14" t="s">
        <v>223</v>
      </c>
      <c r="D170" s="15" t="n">
        <v>12</v>
      </c>
      <c r="E170" s="15" t="n">
        <v>0</v>
      </c>
      <c r="F170" s="15" t="n">
        <f aca="false">MAX(0,D170-E170)</f>
        <v>12</v>
      </c>
      <c r="G170" s="16" t="n">
        <v>12</v>
      </c>
      <c r="H170" s="16" t="n">
        <f aca="false">F170*G170</f>
        <v>144</v>
      </c>
      <c r="I170" s="18" t="str">
        <f aca="false">IF(E170&lt;D170,"REORDER","OK")</f>
        <v>REORDER</v>
      </c>
    </row>
    <row r="171" customFormat="false" ht="15" hidden="false" customHeight="false" outlineLevel="0" collapsed="false">
      <c r="B171" s="14" t="s">
        <v>222</v>
      </c>
      <c r="C171" s="14" t="s">
        <v>224</v>
      </c>
      <c r="D171" s="15" t="n">
        <v>6</v>
      </c>
      <c r="E171" s="15" t="n">
        <v>0</v>
      </c>
      <c r="F171" s="15" t="n">
        <f aca="false">MAX(0,D171-E171)</f>
        <v>6</v>
      </c>
      <c r="G171" s="16" t="n">
        <v>145</v>
      </c>
      <c r="H171" s="16" t="n">
        <f aca="false">F171*G171</f>
        <v>870</v>
      </c>
      <c r="I171" s="18" t="str">
        <f aca="false">IF(E171&lt;D171,"REORDER","OK")</f>
        <v>REORDER</v>
      </c>
    </row>
    <row r="172" customFormat="false" ht="15" hidden="false" customHeight="false" outlineLevel="0" collapsed="false">
      <c r="B172" s="14" t="s">
        <v>222</v>
      </c>
      <c r="C172" s="14" t="s">
        <v>225</v>
      </c>
      <c r="D172" s="15" t="n">
        <v>6</v>
      </c>
      <c r="E172" s="15" t="n">
        <v>0</v>
      </c>
      <c r="F172" s="15" t="n">
        <f aca="false">MAX(0,D172-E172)</f>
        <v>6</v>
      </c>
      <c r="G172" s="16" t="n">
        <v>135</v>
      </c>
      <c r="H172" s="16" t="n">
        <f aca="false">F172*G172</f>
        <v>810</v>
      </c>
      <c r="I172" s="18" t="str">
        <f aca="false">IF(E172&lt;D172,"REORDER","OK")</f>
        <v>REORDER</v>
      </c>
    </row>
    <row r="173" customFormat="false" ht="15" hidden="false" customHeight="false" outlineLevel="0" collapsed="false">
      <c r="B173" s="14" t="s">
        <v>222</v>
      </c>
      <c r="C173" s="14" t="s">
        <v>226</v>
      </c>
      <c r="D173" s="15" t="n">
        <v>12</v>
      </c>
      <c r="E173" s="15" t="n">
        <v>0</v>
      </c>
      <c r="F173" s="15" t="n">
        <f aca="false">MAX(0,D173-E173)</f>
        <v>12</v>
      </c>
      <c r="G173" s="16" t="n">
        <v>20</v>
      </c>
      <c r="H173" s="16" t="n">
        <f aca="false">F173*G173</f>
        <v>240</v>
      </c>
      <c r="I173" s="18" t="str">
        <f aca="false">IF(E173&lt;D173,"REORDER","OK")</f>
        <v>REORDER</v>
      </c>
    </row>
    <row r="174" customFormat="false" ht="15" hidden="false" customHeight="false" outlineLevel="0" collapsed="false">
      <c r="B174" s="14" t="s">
        <v>222</v>
      </c>
      <c r="C174" s="14" t="s">
        <v>227</v>
      </c>
      <c r="D174" s="15" t="n">
        <v>12</v>
      </c>
      <c r="E174" s="15" t="n">
        <v>0</v>
      </c>
      <c r="F174" s="15" t="n">
        <f aca="false">MAX(0,D174-E174)</f>
        <v>12</v>
      </c>
      <c r="G174" s="16" t="n">
        <v>22</v>
      </c>
      <c r="H174" s="16" t="n">
        <f aca="false">F174*G174</f>
        <v>264</v>
      </c>
      <c r="I174" s="18" t="str">
        <f aca="false">IF(E174&lt;D174,"REORDER","OK")</f>
        <v>REORDER</v>
      </c>
    </row>
    <row r="175" customFormat="false" ht="15" hidden="false" customHeight="false" outlineLevel="0" collapsed="false">
      <c r="B175" s="14" t="s">
        <v>222</v>
      </c>
      <c r="C175" s="14" t="s">
        <v>228</v>
      </c>
      <c r="D175" s="15" t="n">
        <v>12</v>
      </c>
      <c r="E175" s="15" t="n">
        <v>0</v>
      </c>
      <c r="F175" s="15" t="n">
        <f aca="false">MAX(0,D175-E175)</f>
        <v>12</v>
      </c>
      <c r="G175" s="16" t="n">
        <v>5.5</v>
      </c>
      <c r="H175" s="16" t="n">
        <f aca="false">F175*G175</f>
        <v>66</v>
      </c>
      <c r="I175" s="18" t="str">
        <f aca="false">IF(E175&lt;D175,"REORDER","OK")</f>
        <v>REORDER</v>
      </c>
    </row>
    <row r="176" customFormat="false" ht="15" hidden="false" customHeight="false" outlineLevel="0" collapsed="false">
      <c r="B176" s="14" t="s">
        <v>222</v>
      </c>
      <c r="C176" s="14" t="s">
        <v>229</v>
      </c>
      <c r="D176" s="15" t="n">
        <v>12</v>
      </c>
      <c r="E176" s="15" t="n">
        <v>0</v>
      </c>
      <c r="F176" s="15" t="n">
        <f aca="false">MAX(0,D176-E176)</f>
        <v>12</v>
      </c>
      <c r="G176" s="16" t="n">
        <v>5.5</v>
      </c>
      <c r="H176" s="16" t="n">
        <f aca="false">F176*G176</f>
        <v>66</v>
      </c>
      <c r="I176" s="18" t="str">
        <f aca="false">IF(E176&lt;D176,"REORDER","OK")</f>
        <v>REORDER</v>
      </c>
    </row>
    <row r="177" customFormat="false" ht="15" hidden="false" customHeight="false" outlineLevel="0" collapsed="false">
      <c r="B177" s="14" t="s">
        <v>222</v>
      </c>
      <c r="C177" s="14" t="s">
        <v>230</v>
      </c>
      <c r="D177" s="15" t="n">
        <v>12</v>
      </c>
      <c r="E177" s="15" t="n">
        <v>0</v>
      </c>
      <c r="F177" s="15" t="n">
        <f aca="false">MAX(0,D177-E177)</f>
        <v>12</v>
      </c>
      <c r="G177" s="16" t="n">
        <v>6</v>
      </c>
      <c r="H177" s="16" t="n">
        <f aca="false">F177*G177</f>
        <v>72</v>
      </c>
      <c r="I177" s="18" t="str">
        <f aca="false">IF(E177&lt;D177,"REORDER","OK")</f>
        <v>REORDER</v>
      </c>
    </row>
    <row r="178" customFormat="false" ht="15" hidden="false" customHeight="false" outlineLevel="0" collapsed="false">
      <c r="B178" s="14" t="s">
        <v>222</v>
      </c>
      <c r="C178" s="14" t="s">
        <v>231</v>
      </c>
      <c r="D178" s="15" t="n">
        <v>12</v>
      </c>
      <c r="E178" s="15" t="n">
        <v>0</v>
      </c>
      <c r="F178" s="15" t="n">
        <f aca="false">MAX(0,D178-E178)</f>
        <v>12</v>
      </c>
      <c r="G178" s="16" t="n">
        <v>14</v>
      </c>
      <c r="H178" s="16" t="n">
        <f aca="false">F178*G178</f>
        <v>168</v>
      </c>
      <c r="I178" s="18" t="str">
        <f aca="false">IF(E178&lt;D178,"REORDER","OK")</f>
        <v>REORDER</v>
      </c>
    </row>
    <row r="179" customFormat="false" ht="15" hidden="false" customHeight="false" outlineLevel="0" collapsed="false">
      <c r="B179" s="14" t="s">
        <v>222</v>
      </c>
      <c r="C179" s="14" t="s">
        <v>232</v>
      </c>
      <c r="D179" s="15" t="n">
        <v>6</v>
      </c>
      <c r="E179" s="15" t="n">
        <v>0</v>
      </c>
      <c r="F179" s="15" t="n">
        <f aca="false">MAX(0,D179-E179)</f>
        <v>6</v>
      </c>
      <c r="G179" s="16" t="n">
        <v>4.5</v>
      </c>
      <c r="H179" s="16" t="n">
        <f aca="false">F179*G179</f>
        <v>27</v>
      </c>
      <c r="I179" s="18" t="str">
        <f aca="false">IF(E179&lt;D179,"REORDER","OK")</f>
        <v>REORDER</v>
      </c>
    </row>
    <row r="180" customFormat="false" ht="15" hidden="false" customHeight="false" outlineLevel="0" collapsed="false">
      <c r="B180" s="14" t="s">
        <v>222</v>
      </c>
      <c r="C180" s="14" t="s">
        <v>233</v>
      </c>
      <c r="D180" s="15" t="n">
        <v>6</v>
      </c>
      <c r="E180" s="15" t="n">
        <v>0</v>
      </c>
      <c r="F180" s="15" t="n">
        <f aca="false">MAX(0,D180-E180)</f>
        <v>6</v>
      </c>
      <c r="G180" s="16" t="n">
        <v>5</v>
      </c>
      <c r="H180" s="16" t="n">
        <f aca="false">F180*G180</f>
        <v>30</v>
      </c>
      <c r="I180" s="18" t="str">
        <f aca="false">IF(E180&lt;D180,"REORDER","OK")</f>
        <v>REORDER</v>
      </c>
    </row>
    <row r="181" customFormat="false" ht="15" hidden="false" customHeight="false" outlineLevel="0" collapsed="false">
      <c r="B181" s="14" t="s">
        <v>222</v>
      </c>
      <c r="C181" s="14" t="s">
        <v>234</v>
      </c>
      <c r="D181" s="15" t="n">
        <v>6</v>
      </c>
      <c r="E181" s="15" t="n">
        <v>0</v>
      </c>
      <c r="F181" s="15" t="n">
        <f aca="false">MAX(0,D181-E181)</f>
        <v>6</v>
      </c>
      <c r="G181" s="16" t="n">
        <v>8</v>
      </c>
      <c r="H181" s="16" t="n">
        <f aca="false">F181*G181</f>
        <v>48</v>
      </c>
      <c r="I181" s="18" t="str">
        <f aca="false">IF(E181&lt;D181,"REORDER","OK")</f>
        <v>REORDER</v>
      </c>
    </row>
    <row r="182" customFormat="false" ht="15" hidden="false" customHeight="false" outlineLevel="0" collapsed="false">
      <c r="B182" s="14" t="s">
        <v>222</v>
      </c>
      <c r="C182" s="14" t="s">
        <v>235</v>
      </c>
      <c r="D182" s="15" t="n">
        <v>6</v>
      </c>
      <c r="E182" s="15" t="n">
        <v>0</v>
      </c>
      <c r="F182" s="15" t="n">
        <f aca="false">MAX(0,D182-E182)</f>
        <v>6</v>
      </c>
      <c r="G182" s="16" t="n">
        <v>8</v>
      </c>
      <c r="H182" s="16" t="n">
        <f aca="false">F182*G182</f>
        <v>48</v>
      </c>
      <c r="I182" s="18" t="str">
        <f aca="false">IF(E182&lt;D182,"REORDER","OK")</f>
        <v>REORDER</v>
      </c>
    </row>
    <row r="183" customFormat="false" ht="15" hidden="false" customHeight="false" outlineLevel="0" collapsed="false">
      <c r="B183" s="14" t="s">
        <v>222</v>
      </c>
      <c r="C183" s="14" t="s">
        <v>236</v>
      </c>
      <c r="D183" s="15" t="n">
        <v>6</v>
      </c>
      <c r="E183" s="15" t="n">
        <v>0</v>
      </c>
      <c r="F183" s="15" t="n">
        <f aca="false">MAX(0,D183-E183)</f>
        <v>6</v>
      </c>
      <c r="G183" s="16" t="n">
        <v>18</v>
      </c>
      <c r="H183" s="16" t="n">
        <f aca="false">F183*G183</f>
        <v>108</v>
      </c>
      <c r="I183" s="18" t="str">
        <f aca="false">IF(E183&lt;D183,"REORDER","OK")</f>
        <v>REORDER</v>
      </c>
    </row>
    <row r="184" customFormat="false" ht="15" hidden="false" customHeight="false" outlineLevel="0" collapsed="false">
      <c r="B184" s="14" t="s">
        <v>222</v>
      </c>
      <c r="C184" s="14" t="s">
        <v>237</v>
      </c>
      <c r="D184" s="15" t="n">
        <v>6</v>
      </c>
      <c r="E184" s="15" t="n">
        <v>0</v>
      </c>
      <c r="F184" s="15" t="n">
        <f aca="false">MAX(0,D184-E184)</f>
        <v>6</v>
      </c>
      <c r="G184" s="16" t="n">
        <v>38</v>
      </c>
      <c r="H184" s="16" t="n">
        <f aca="false">F184*G184</f>
        <v>228</v>
      </c>
      <c r="I184" s="18" t="str">
        <f aca="false">IF(E184&lt;D184,"REORDER","OK")</f>
        <v>REORDER</v>
      </c>
    </row>
    <row r="185" customFormat="false" ht="15" hidden="false" customHeight="false" outlineLevel="0" collapsed="false">
      <c r="B185" s="14" t="s">
        <v>222</v>
      </c>
      <c r="C185" s="14" t="s">
        <v>238</v>
      </c>
      <c r="D185" s="15" t="n">
        <v>6</v>
      </c>
      <c r="E185" s="15" t="n">
        <v>0</v>
      </c>
      <c r="F185" s="15" t="n">
        <f aca="false">MAX(0,D185-E185)</f>
        <v>6</v>
      </c>
      <c r="G185" s="16" t="n">
        <v>18</v>
      </c>
      <c r="H185" s="16" t="n">
        <f aca="false">F185*G185</f>
        <v>108</v>
      </c>
      <c r="I185" s="18" t="str">
        <f aca="false">IF(E185&lt;D185,"REORDER","OK")</f>
        <v>REORDER</v>
      </c>
    </row>
    <row r="186" customFormat="false" ht="15" hidden="false" customHeight="false" outlineLevel="0" collapsed="false">
      <c r="B186" s="14" t="s">
        <v>222</v>
      </c>
      <c r="C186" s="14" t="s">
        <v>239</v>
      </c>
      <c r="D186" s="15" t="n">
        <v>6</v>
      </c>
      <c r="E186" s="15" t="n">
        <v>0</v>
      </c>
      <c r="F186" s="15" t="n">
        <f aca="false">MAX(0,D186-E186)</f>
        <v>6</v>
      </c>
      <c r="G186" s="16" t="n">
        <v>22</v>
      </c>
      <c r="H186" s="16" t="n">
        <f aca="false">F186*G186</f>
        <v>132</v>
      </c>
      <c r="I186" s="18" t="str">
        <f aca="false">IF(E186&lt;D186,"REORDER","OK")</f>
        <v>REORDER</v>
      </c>
    </row>
    <row r="187" customFormat="false" ht="15" hidden="false" customHeight="false" outlineLevel="0" collapsed="false">
      <c r="B187" s="14" t="s">
        <v>222</v>
      </c>
      <c r="C187" s="14" t="s">
        <v>240</v>
      </c>
      <c r="D187" s="15" t="n">
        <v>12</v>
      </c>
      <c r="E187" s="15" t="n">
        <v>0</v>
      </c>
      <c r="F187" s="15" t="n">
        <f aca="false">MAX(0,D187-E187)</f>
        <v>12</v>
      </c>
      <c r="G187" s="16" t="n">
        <v>8</v>
      </c>
      <c r="H187" s="16" t="n">
        <f aca="false">F187*G187</f>
        <v>96</v>
      </c>
      <c r="I187" s="18" t="str">
        <f aca="false">IF(E187&lt;D187,"REORDER","OK")</f>
        <v>REORDER</v>
      </c>
    </row>
    <row r="188" customFormat="false" ht="15" hidden="false" customHeight="false" outlineLevel="0" collapsed="false">
      <c r="B188" s="14" t="s">
        <v>222</v>
      </c>
      <c r="C188" s="14" t="s">
        <v>241</v>
      </c>
      <c r="D188" s="15" t="n">
        <v>12</v>
      </c>
      <c r="E188" s="15" t="n">
        <v>0</v>
      </c>
      <c r="F188" s="15" t="n">
        <f aca="false">MAX(0,D188-E188)</f>
        <v>12</v>
      </c>
      <c r="G188" s="16" t="n">
        <v>52</v>
      </c>
      <c r="H188" s="16" t="n">
        <f aca="false">F188*G188</f>
        <v>624</v>
      </c>
      <c r="I188" s="18" t="str">
        <f aca="false">IF(E188&lt;D188,"REORDER","OK")</f>
        <v>REORDER</v>
      </c>
    </row>
    <row r="189" customFormat="false" ht="15" hidden="false" customHeight="false" outlineLevel="0" collapsed="false">
      <c r="B189" s="14" t="s">
        <v>222</v>
      </c>
      <c r="C189" s="14" t="s">
        <v>242</v>
      </c>
      <c r="D189" s="15" t="n">
        <v>6</v>
      </c>
      <c r="E189" s="15" t="n">
        <v>0</v>
      </c>
      <c r="F189" s="15" t="n">
        <f aca="false">MAX(0,D189-E189)</f>
        <v>6</v>
      </c>
      <c r="G189" s="16" t="n">
        <v>62</v>
      </c>
      <c r="H189" s="16" t="n">
        <f aca="false">F189*G189</f>
        <v>372</v>
      </c>
      <c r="I189" s="18" t="str">
        <f aca="false">IF(E189&lt;D189,"REORDER","OK")</f>
        <v>REORDER</v>
      </c>
    </row>
    <row r="190" customFormat="false" ht="15" hidden="false" customHeight="false" outlineLevel="0" collapsed="false">
      <c r="B190" s="14" t="s">
        <v>243</v>
      </c>
      <c r="C190" s="14" t="s">
        <v>244</v>
      </c>
      <c r="D190" s="15" t="n">
        <v>12</v>
      </c>
      <c r="E190" s="15" t="n">
        <v>0</v>
      </c>
      <c r="F190" s="15" t="n">
        <f aca="false">MAX(0,D190-E190)</f>
        <v>12</v>
      </c>
      <c r="G190" s="16" t="n">
        <v>22</v>
      </c>
      <c r="H190" s="16" t="n">
        <f aca="false">F190*G190</f>
        <v>264</v>
      </c>
      <c r="I190" s="18" t="str">
        <f aca="false">IF(E190&lt;D190,"REORDER","OK")</f>
        <v>REORDER</v>
      </c>
    </row>
    <row r="191" customFormat="false" ht="15" hidden="false" customHeight="false" outlineLevel="0" collapsed="false">
      <c r="B191" s="14" t="s">
        <v>243</v>
      </c>
      <c r="C191" s="14" t="s">
        <v>245</v>
      </c>
      <c r="D191" s="15" t="n">
        <v>6</v>
      </c>
      <c r="E191" s="15" t="n">
        <v>0</v>
      </c>
      <c r="F191" s="15" t="n">
        <f aca="false">MAX(0,D191-E191)</f>
        <v>6</v>
      </c>
      <c r="G191" s="16" t="n">
        <v>18</v>
      </c>
      <c r="H191" s="16" t="n">
        <f aca="false">F191*G191</f>
        <v>108</v>
      </c>
      <c r="I191" s="18" t="str">
        <f aca="false">IF(E191&lt;D191,"REORDER","OK")</f>
        <v>REORDER</v>
      </c>
    </row>
    <row r="192" customFormat="false" ht="15" hidden="false" customHeight="false" outlineLevel="0" collapsed="false">
      <c r="B192" s="14" t="s">
        <v>243</v>
      </c>
      <c r="C192" s="14" t="s">
        <v>246</v>
      </c>
      <c r="D192" s="15" t="n">
        <v>6</v>
      </c>
      <c r="E192" s="15" t="n">
        <v>0</v>
      </c>
      <c r="F192" s="15" t="n">
        <f aca="false">MAX(0,D192-E192)</f>
        <v>6</v>
      </c>
      <c r="G192" s="16" t="n">
        <v>35</v>
      </c>
      <c r="H192" s="16" t="n">
        <f aca="false">F192*G192</f>
        <v>210</v>
      </c>
      <c r="I192" s="18" t="str">
        <f aca="false">IF(E192&lt;D192,"REORDER","OK")</f>
        <v>REORDER</v>
      </c>
    </row>
    <row r="193" customFormat="false" ht="15" hidden="false" customHeight="false" outlineLevel="0" collapsed="false">
      <c r="B193" s="14" t="s">
        <v>243</v>
      </c>
      <c r="C193" s="14" t="s">
        <v>247</v>
      </c>
      <c r="D193" s="15" t="n">
        <v>12</v>
      </c>
      <c r="E193" s="15" t="n">
        <v>0</v>
      </c>
      <c r="F193" s="15" t="n">
        <f aca="false">MAX(0,D193-E193)</f>
        <v>12</v>
      </c>
      <c r="G193" s="16" t="n">
        <v>7.5</v>
      </c>
      <c r="H193" s="16" t="n">
        <f aca="false">F193*G193</f>
        <v>90</v>
      </c>
      <c r="I193" s="18" t="str">
        <f aca="false">IF(E193&lt;D193,"REORDER","OK")</f>
        <v>REORDER</v>
      </c>
    </row>
    <row r="194" customFormat="false" ht="15" hidden="false" customHeight="false" outlineLevel="0" collapsed="false">
      <c r="B194" s="14" t="s">
        <v>243</v>
      </c>
      <c r="C194" s="14" t="s">
        <v>248</v>
      </c>
      <c r="D194" s="15" t="n">
        <v>12</v>
      </c>
      <c r="E194" s="15" t="n">
        <v>0</v>
      </c>
      <c r="F194" s="15" t="n">
        <f aca="false">MAX(0,D194-E194)</f>
        <v>12</v>
      </c>
      <c r="G194" s="16" t="n">
        <v>7.5</v>
      </c>
      <c r="H194" s="16" t="n">
        <f aca="false">F194*G194</f>
        <v>90</v>
      </c>
      <c r="I194" s="18" t="str">
        <f aca="false">IF(E194&lt;D194,"REORDER","OK")</f>
        <v>REORDER</v>
      </c>
    </row>
    <row r="195" customFormat="false" ht="15" hidden="false" customHeight="false" outlineLevel="0" collapsed="false">
      <c r="B195" s="14" t="s">
        <v>243</v>
      </c>
      <c r="C195" s="14" t="s">
        <v>249</v>
      </c>
      <c r="D195" s="15" t="n">
        <v>6</v>
      </c>
      <c r="E195" s="15" t="n">
        <v>0</v>
      </c>
      <c r="F195" s="15" t="n">
        <f aca="false">MAX(0,D195-E195)</f>
        <v>6</v>
      </c>
      <c r="G195" s="16" t="n">
        <v>8</v>
      </c>
      <c r="H195" s="16" t="n">
        <f aca="false">F195*G195</f>
        <v>48</v>
      </c>
      <c r="I195" s="18" t="str">
        <f aca="false">IF(E195&lt;D195,"REORDER","OK")</f>
        <v>REORDER</v>
      </c>
    </row>
    <row r="196" customFormat="false" ht="15" hidden="false" customHeight="false" outlineLevel="0" collapsed="false">
      <c r="B196" s="14" t="s">
        <v>243</v>
      </c>
      <c r="C196" s="14" t="s">
        <v>250</v>
      </c>
      <c r="D196" s="15" t="n">
        <v>12</v>
      </c>
      <c r="E196" s="15" t="n">
        <v>0</v>
      </c>
      <c r="F196" s="15" t="n">
        <f aca="false">MAX(0,D196-E196)</f>
        <v>12</v>
      </c>
      <c r="G196" s="16" t="n">
        <v>8.5</v>
      </c>
      <c r="H196" s="16" t="n">
        <f aca="false">F196*G196</f>
        <v>102</v>
      </c>
      <c r="I196" s="18" t="str">
        <f aca="false">IF(E196&lt;D196,"REORDER","OK")</f>
        <v>REORDER</v>
      </c>
    </row>
    <row r="197" customFormat="false" ht="15" hidden="false" customHeight="false" outlineLevel="0" collapsed="false">
      <c r="B197" s="14" t="s">
        <v>243</v>
      </c>
      <c r="C197" s="14" t="s">
        <v>251</v>
      </c>
      <c r="D197" s="15" t="n">
        <v>12</v>
      </c>
      <c r="E197" s="15" t="n">
        <v>0</v>
      </c>
      <c r="F197" s="15" t="n">
        <f aca="false">MAX(0,D197-E197)</f>
        <v>12</v>
      </c>
      <c r="G197" s="16" t="n">
        <v>4</v>
      </c>
      <c r="H197" s="16" t="n">
        <f aca="false">F197*G197</f>
        <v>48</v>
      </c>
      <c r="I197" s="18" t="str">
        <f aca="false">IF(E197&lt;D197,"REORDER","OK")</f>
        <v>REORDER</v>
      </c>
    </row>
    <row r="198" customFormat="false" ht="15" hidden="false" customHeight="false" outlineLevel="0" collapsed="false">
      <c r="B198" s="14" t="s">
        <v>243</v>
      </c>
      <c r="C198" s="14" t="s">
        <v>252</v>
      </c>
      <c r="D198" s="15" t="n">
        <v>6</v>
      </c>
      <c r="E198" s="15" t="n">
        <v>0</v>
      </c>
      <c r="F198" s="15" t="n">
        <f aca="false">MAX(0,D198-E198)</f>
        <v>6</v>
      </c>
      <c r="G198" s="16" t="n">
        <v>35</v>
      </c>
      <c r="H198" s="16" t="n">
        <f aca="false">F198*G198</f>
        <v>210</v>
      </c>
      <c r="I198" s="18" t="str">
        <f aca="false">IF(E198&lt;D198,"REORDER","OK")</f>
        <v>REORDER</v>
      </c>
    </row>
    <row r="199" customFormat="false" ht="15" hidden="false" customHeight="false" outlineLevel="0" collapsed="false">
      <c r="B199" s="14" t="s">
        <v>243</v>
      </c>
      <c r="C199" s="14" t="s">
        <v>253</v>
      </c>
      <c r="D199" s="15" t="n">
        <v>6</v>
      </c>
      <c r="E199" s="15" t="n">
        <v>0</v>
      </c>
      <c r="F199" s="15" t="n">
        <f aca="false">MAX(0,D199-E199)</f>
        <v>6</v>
      </c>
      <c r="G199" s="16" t="n">
        <v>4</v>
      </c>
      <c r="H199" s="16" t="n">
        <f aca="false">F199*G199</f>
        <v>24</v>
      </c>
      <c r="I199" s="18" t="str">
        <f aca="false">IF(E199&lt;D199,"REORDER","OK")</f>
        <v>REORDER</v>
      </c>
    </row>
    <row r="200" customFormat="false" ht="15" hidden="false" customHeight="false" outlineLevel="0" collapsed="false">
      <c r="B200" s="14" t="s">
        <v>243</v>
      </c>
      <c r="C200" s="14" t="s">
        <v>254</v>
      </c>
      <c r="D200" s="15" t="n">
        <v>6</v>
      </c>
      <c r="E200" s="15" t="n">
        <v>0</v>
      </c>
      <c r="F200" s="15" t="n">
        <f aca="false">MAX(0,D200-E200)</f>
        <v>6</v>
      </c>
      <c r="G200" s="16" t="n">
        <v>12</v>
      </c>
      <c r="H200" s="16" t="n">
        <f aca="false">F200*G200</f>
        <v>72</v>
      </c>
      <c r="I200" s="18" t="str">
        <f aca="false">IF(E200&lt;D200,"REORDER","OK")</f>
        <v>REORDER</v>
      </c>
    </row>
    <row r="201" customFormat="false" ht="15" hidden="false" customHeight="false" outlineLevel="0" collapsed="false">
      <c r="B201" s="14" t="s">
        <v>243</v>
      </c>
      <c r="C201" s="14" t="s">
        <v>255</v>
      </c>
      <c r="D201" s="15" t="n">
        <v>12</v>
      </c>
      <c r="E201" s="15" t="n">
        <v>0</v>
      </c>
      <c r="F201" s="15" t="n">
        <f aca="false">MAX(0,D201-E201)</f>
        <v>12</v>
      </c>
      <c r="G201" s="16" t="n">
        <v>8.5</v>
      </c>
      <c r="H201" s="16" t="n">
        <f aca="false">F201*G201</f>
        <v>102</v>
      </c>
      <c r="I201" s="18" t="str">
        <f aca="false">IF(E201&lt;D201,"REORDER","OK")</f>
        <v>REORDER</v>
      </c>
    </row>
    <row r="202" customFormat="false" ht="15" hidden="false" customHeight="false" outlineLevel="0" collapsed="false">
      <c r="B202" s="14" t="s">
        <v>243</v>
      </c>
      <c r="C202" s="14" t="s">
        <v>256</v>
      </c>
      <c r="D202" s="15" t="n">
        <v>12</v>
      </c>
      <c r="E202" s="15" t="n">
        <v>0</v>
      </c>
      <c r="F202" s="15" t="n">
        <f aca="false">MAX(0,D202-E202)</f>
        <v>12</v>
      </c>
      <c r="G202" s="16" t="n">
        <v>8.5</v>
      </c>
      <c r="H202" s="16" t="n">
        <f aca="false">F202*G202</f>
        <v>102</v>
      </c>
      <c r="I202" s="18" t="str">
        <f aca="false">IF(E202&lt;D202,"REORDER","OK")</f>
        <v>REORDER</v>
      </c>
    </row>
    <row r="203" customFormat="false" ht="15" hidden="false" customHeight="false" outlineLevel="0" collapsed="false">
      <c r="B203" s="14" t="s">
        <v>243</v>
      </c>
      <c r="C203" s="14" t="s">
        <v>257</v>
      </c>
      <c r="D203" s="15" t="n">
        <v>12</v>
      </c>
      <c r="E203" s="15" t="n">
        <v>0</v>
      </c>
      <c r="F203" s="15" t="n">
        <f aca="false">MAX(0,D203-E203)</f>
        <v>12</v>
      </c>
      <c r="G203" s="16" t="n">
        <v>11</v>
      </c>
      <c r="H203" s="16" t="n">
        <f aca="false">F203*G203</f>
        <v>132</v>
      </c>
      <c r="I203" s="18" t="str">
        <f aca="false">IF(E203&lt;D203,"REORDER","OK")</f>
        <v>REORDER</v>
      </c>
    </row>
    <row r="204" customFormat="false" ht="15" hidden="false" customHeight="false" outlineLevel="0" collapsed="false">
      <c r="B204" s="14" t="s">
        <v>243</v>
      </c>
      <c r="C204" s="14" t="s">
        <v>258</v>
      </c>
      <c r="D204" s="15" t="n">
        <v>6</v>
      </c>
      <c r="E204" s="15" t="n">
        <v>0</v>
      </c>
      <c r="F204" s="15" t="n">
        <f aca="false">MAX(0,D204-E204)</f>
        <v>6</v>
      </c>
      <c r="G204" s="16" t="n">
        <v>38</v>
      </c>
      <c r="H204" s="16" t="n">
        <f aca="false">F204*G204</f>
        <v>228</v>
      </c>
      <c r="I204" s="18" t="str">
        <f aca="false">IF(E204&lt;D204,"REORDER","OK")</f>
        <v>REORDER</v>
      </c>
    </row>
    <row r="205" customFormat="false" ht="15" hidden="false" customHeight="false" outlineLevel="0" collapsed="false">
      <c r="B205" s="14" t="s">
        <v>243</v>
      </c>
      <c r="C205" s="14" t="s">
        <v>259</v>
      </c>
      <c r="D205" s="15" t="n">
        <v>6</v>
      </c>
      <c r="E205" s="15" t="n">
        <v>0</v>
      </c>
      <c r="F205" s="15" t="n">
        <f aca="false">MAX(0,D205-E205)</f>
        <v>6</v>
      </c>
      <c r="G205" s="16" t="n">
        <v>22</v>
      </c>
      <c r="H205" s="16" t="n">
        <f aca="false">F205*G205</f>
        <v>132</v>
      </c>
      <c r="I205" s="18" t="str">
        <f aca="false">IF(E205&lt;D205,"REORDER","OK")</f>
        <v>REORDER</v>
      </c>
    </row>
    <row r="206" customFormat="false" ht="15" hidden="false" customHeight="false" outlineLevel="0" collapsed="false">
      <c r="B206" s="14" t="s">
        <v>243</v>
      </c>
      <c r="C206" s="14" t="s">
        <v>260</v>
      </c>
      <c r="D206" s="15" t="n">
        <v>6</v>
      </c>
      <c r="E206" s="15" t="n">
        <v>0</v>
      </c>
      <c r="F206" s="15" t="n">
        <f aca="false">MAX(0,D206-E206)</f>
        <v>6</v>
      </c>
      <c r="G206" s="16" t="n">
        <v>10</v>
      </c>
      <c r="H206" s="16" t="n">
        <f aca="false">F206*G206</f>
        <v>60</v>
      </c>
      <c r="I206" s="18" t="str">
        <f aca="false">IF(E206&lt;D206,"REORDER","OK")</f>
        <v>REORDER</v>
      </c>
    </row>
    <row r="207" customFormat="false" ht="15" hidden="false" customHeight="false" outlineLevel="0" collapsed="false">
      <c r="B207" s="14" t="s">
        <v>243</v>
      </c>
      <c r="C207" s="14" t="s">
        <v>261</v>
      </c>
      <c r="D207" s="15" t="n">
        <v>6</v>
      </c>
      <c r="E207" s="15" t="n">
        <v>0</v>
      </c>
      <c r="F207" s="15" t="n">
        <f aca="false">MAX(0,D207-E207)</f>
        <v>6</v>
      </c>
      <c r="G207" s="16" t="n">
        <v>12</v>
      </c>
      <c r="H207" s="16" t="n">
        <f aca="false">F207*G207</f>
        <v>72</v>
      </c>
      <c r="I207" s="18" t="str">
        <f aca="false">IF(E207&lt;D207,"REORDER","OK")</f>
        <v>REORDER</v>
      </c>
    </row>
    <row r="208" customFormat="false" ht="15" hidden="false" customHeight="false" outlineLevel="0" collapsed="false">
      <c r="B208" s="14" t="s">
        <v>243</v>
      </c>
      <c r="C208" s="14" t="s">
        <v>262</v>
      </c>
      <c r="D208" s="15" t="n">
        <v>6</v>
      </c>
      <c r="E208" s="15" t="n">
        <v>0</v>
      </c>
      <c r="F208" s="15" t="n">
        <f aca="false">MAX(0,D208-E208)</f>
        <v>6</v>
      </c>
      <c r="G208" s="16" t="n">
        <v>12</v>
      </c>
      <c r="H208" s="16" t="n">
        <f aca="false">F208*G208</f>
        <v>72</v>
      </c>
      <c r="I208" s="18" t="str">
        <f aca="false">IF(E208&lt;D208,"REORDER","OK")</f>
        <v>REORDER</v>
      </c>
    </row>
    <row r="209" customFormat="false" ht="15" hidden="false" customHeight="false" outlineLevel="0" collapsed="false">
      <c r="B209" s="14" t="s">
        <v>243</v>
      </c>
      <c r="C209" s="14" t="s">
        <v>263</v>
      </c>
      <c r="D209" s="15" t="n">
        <v>12</v>
      </c>
      <c r="E209" s="15" t="n">
        <v>0</v>
      </c>
      <c r="F209" s="15" t="n">
        <f aca="false">MAX(0,D209-E209)</f>
        <v>12</v>
      </c>
      <c r="G209" s="16" t="n">
        <v>32</v>
      </c>
      <c r="H209" s="16" t="n">
        <f aca="false">F209*G209</f>
        <v>384</v>
      </c>
      <c r="I209" s="18" t="str">
        <f aca="false">IF(E209&lt;D209,"REORDER","OK")</f>
        <v>REORDER</v>
      </c>
    </row>
    <row r="210" customFormat="false" ht="15" hidden="false" customHeight="false" outlineLevel="0" collapsed="false">
      <c r="B210" s="14" t="s">
        <v>243</v>
      </c>
      <c r="C210" s="14" t="s">
        <v>264</v>
      </c>
      <c r="D210" s="15" t="n">
        <v>6</v>
      </c>
      <c r="E210" s="15" t="n">
        <v>0</v>
      </c>
      <c r="F210" s="15" t="n">
        <f aca="false">MAX(0,D210-E210)</f>
        <v>6</v>
      </c>
      <c r="G210" s="16" t="n">
        <v>25</v>
      </c>
      <c r="H210" s="16" t="n">
        <f aca="false">F210*G210</f>
        <v>150</v>
      </c>
      <c r="I210" s="18" t="str">
        <f aca="false">IF(E210&lt;D210,"REORDER","OK")</f>
        <v>REORDER</v>
      </c>
    </row>
    <row r="211" customFormat="false" ht="15" hidden="false" customHeight="false" outlineLevel="0" collapsed="false">
      <c r="B211" s="14" t="s">
        <v>265</v>
      </c>
      <c r="C211" s="14" t="s">
        <v>266</v>
      </c>
      <c r="D211" s="15" t="n">
        <v>12</v>
      </c>
      <c r="E211" s="15" t="n">
        <v>0</v>
      </c>
      <c r="F211" s="15" t="n">
        <f aca="false">MAX(0,D211-E211)</f>
        <v>12</v>
      </c>
      <c r="G211" s="16" t="n">
        <v>12.5</v>
      </c>
      <c r="H211" s="16" t="n">
        <f aca="false">F211*G211</f>
        <v>150</v>
      </c>
      <c r="I211" s="18" t="str">
        <f aca="false">IF(E211&lt;D211,"REORDER","OK")</f>
        <v>REORDER</v>
      </c>
    </row>
    <row r="212" customFormat="false" ht="15" hidden="false" customHeight="false" outlineLevel="0" collapsed="false">
      <c r="B212" s="14" t="s">
        <v>265</v>
      </c>
      <c r="C212" s="14" t="s">
        <v>267</v>
      </c>
      <c r="D212" s="15" t="n">
        <v>12</v>
      </c>
      <c r="E212" s="15" t="n">
        <v>0</v>
      </c>
      <c r="F212" s="15" t="n">
        <f aca="false">MAX(0,D212-E212)</f>
        <v>12</v>
      </c>
      <c r="G212" s="16" t="n">
        <v>13</v>
      </c>
      <c r="H212" s="16" t="n">
        <f aca="false">F212*G212</f>
        <v>156</v>
      </c>
      <c r="I212" s="18" t="str">
        <f aca="false">IF(E212&lt;D212,"REORDER","OK")</f>
        <v>REORDER</v>
      </c>
    </row>
    <row r="213" customFormat="false" ht="15" hidden="false" customHeight="false" outlineLevel="0" collapsed="false">
      <c r="B213" s="14" t="s">
        <v>265</v>
      </c>
      <c r="C213" s="14" t="s">
        <v>268</v>
      </c>
      <c r="D213" s="15" t="n">
        <v>12</v>
      </c>
      <c r="E213" s="15" t="n">
        <v>0</v>
      </c>
      <c r="F213" s="15" t="n">
        <f aca="false">MAX(0,D213-E213)</f>
        <v>12</v>
      </c>
      <c r="G213" s="16" t="n">
        <v>12.5</v>
      </c>
      <c r="H213" s="16" t="n">
        <f aca="false">F213*G213</f>
        <v>150</v>
      </c>
      <c r="I213" s="18" t="str">
        <f aca="false">IF(E213&lt;D213,"REORDER","OK")</f>
        <v>REORDER</v>
      </c>
    </row>
    <row r="214" customFormat="false" ht="15" hidden="false" customHeight="false" outlineLevel="0" collapsed="false">
      <c r="B214" s="14" t="s">
        <v>265</v>
      </c>
      <c r="C214" s="14" t="s">
        <v>269</v>
      </c>
      <c r="D214" s="15" t="n">
        <v>6</v>
      </c>
      <c r="E214" s="15" t="n">
        <v>0</v>
      </c>
      <c r="F214" s="15" t="n">
        <f aca="false">MAX(0,D214-E214)</f>
        <v>6</v>
      </c>
      <c r="G214" s="16" t="n">
        <v>11.5</v>
      </c>
      <c r="H214" s="16" t="n">
        <f aca="false">F214*G214</f>
        <v>69</v>
      </c>
      <c r="I214" s="18" t="str">
        <f aca="false">IF(E214&lt;D214,"REORDER","OK")</f>
        <v>REORDER</v>
      </c>
    </row>
    <row r="215" customFormat="false" ht="15" hidden="false" customHeight="false" outlineLevel="0" collapsed="false">
      <c r="B215" s="14" t="s">
        <v>265</v>
      </c>
      <c r="C215" s="14" t="s">
        <v>270</v>
      </c>
      <c r="D215" s="15" t="n">
        <v>6</v>
      </c>
      <c r="E215" s="15" t="n">
        <v>0</v>
      </c>
      <c r="F215" s="15" t="n">
        <f aca="false">MAX(0,D215-E215)</f>
        <v>6</v>
      </c>
      <c r="G215" s="16" t="n">
        <v>9</v>
      </c>
      <c r="H215" s="16" t="n">
        <f aca="false">F215*G215</f>
        <v>54</v>
      </c>
      <c r="I215" s="18" t="str">
        <f aca="false">IF(E215&lt;D215,"REORDER","OK")</f>
        <v>REORDER</v>
      </c>
    </row>
    <row r="216" customFormat="false" ht="15" hidden="false" customHeight="false" outlineLevel="0" collapsed="false">
      <c r="B216" s="14" t="s">
        <v>265</v>
      </c>
      <c r="C216" s="14" t="s">
        <v>271</v>
      </c>
      <c r="D216" s="15" t="n">
        <v>12</v>
      </c>
      <c r="E216" s="15" t="n">
        <v>0</v>
      </c>
      <c r="F216" s="15" t="n">
        <f aca="false">MAX(0,D216-E216)</f>
        <v>12</v>
      </c>
      <c r="G216" s="16" t="n">
        <v>22</v>
      </c>
      <c r="H216" s="16" t="n">
        <f aca="false">F216*G216</f>
        <v>264</v>
      </c>
      <c r="I216" s="18" t="str">
        <f aca="false">IF(E216&lt;D216,"REORDER","OK")</f>
        <v>REORDER</v>
      </c>
    </row>
    <row r="217" customFormat="false" ht="15" hidden="false" customHeight="false" outlineLevel="0" collapsed="false">
      <c r="B217" s="14" t="s">
        <v>265</v>
      </c>
      <c r="C217" s="14" t="s">
        <v>272</v>
      </c>
      <c r="D217" s="15" t="n">
        <v>6</v>
      </c>
      <c r="E217" s="15" t="n">
        <v>0</v>
      </c>
      <c r="F217" s="15" t="n">
        <f aca="false">MAX(0,D217-E217)</f>
        <v>6</v>
      </c>
      <c r="G217" s="16" t="n">
        <v>8</v>
      </c>
      <c r="H217" s="16" t="n">
        <f aca="false">F217*G217</f>
        <v>48</v>
      </c>
      <c r="I217" s="18" t="str">
        <f aca="false">IF(E217&lt;D217,"REORDER","OK")</f>
        <v>REORDER</v>
      </c>
    </row>
    <row r="218" customFormat="false" ht="15" hidden="false" customHeight="false" outlineLevel="0" collapsed="false">
      <c r="B218" s="14" t="s">
        <v>265</v>
      </c>
      <c r="C218" s="14" t="s">
        <v>273</v>
      </c>
      <c r="D218" s="15" t="n">
        <v>6</v>
      </c>
      <c r="E218" s="15" t="n">
        <v>0</v>
      </c>
      <c r="F218" s="15" t="n">
        <f aca="false">MAX(0,D218-E218)</f>
        <v>6</v>
      </c>
      <c r="G218" s="16" t="n">
        <v>9</v>
      </c>
      <c r="H218" s="16" t="n">
        <f aca="false">F218*G218</f>
        <v>54</v>
      </c>
      <c r="I218" s="18" t="str">
        <f aca="false">IF(E218&lt;D218,"REORDER","OK")</f>
        <v>REORDER</v>
      </c>
    </row>
    <row r="219" customFormat="false" ht="15" hidden="false" customHeight="false" outlineLevel="0" collapsed="false">
      <c r="B219" s="14" t="s">
        <v>265</v>
      </c>
      <c r="C219" s="14" t="s">
        <v>274</v>
      </c>
      <c r="D219" s="15" t="n">
        <v>12</v>
      </c>
      <c r="E219" s="15" t="n">
        <v>0</v>
      </c>
      <c r="F219" s="15" t="n">
        <f aca="false">MAX(0,D219-E219)</f>
        <v>12</v>
      </c>
      <c r="G219" s="16" t="n">
        <v>7.5</v>
      </c>
      <c r="H219" s="16" t="n">
        <f aca="false">F219*G219</f>
        <v>90</v>
      </c>
      <c r="I219" s="18" t="str">
        <f aca="false">IF(E219&lt;D219,"REORDER","OK")</f>
        <v>REORDER</v>
      </c>
    </row>
    <row r="220" customFormat="false" ht="15" hidden="false" customHeight="false" outlineLevel="0" collapsed="false">
      <c r="B220" s="14" t="s">
        <v>265</v>
      </c>
      <c r="C220" s="14" t="s">
        <v>275</v>
      </c>
      <c r="D220" s="15" t="n">
        <v>6</v>
      </c>
      <c r="E220" s="15" t="n">
        <v>0</v>
      </c>
      <c r="F220" s="15" t="n">
        <f aca="false">MAX(0,D220-E220)</f>
        <v>6</v>
      </c>
      <c r="G220" s="16" t="n">
        <v>7.5</v>
      </c>
      <c r="H220" s="16" t="n">
        <f aca="false">F220*G220</f>
        <v>45</v>
      </c>
      <c r="I220" s="18" t="str">
        <f aca="false">IF(E220&lt;D220,"REORDER","OK")</f>
        <v>REORDER</v>
      </c>
    </row>
    <row r="221" customFormat="false" ht="15" hidden="false" customHeight="false" outlineLevel="0" collapsed="false">
      <c r="B221" s="14" t="s">
        <v>265</v>
      </c>
      <c r="C221" s="14" t="s">
        <v>276</v>
      </c>
      <c r="D221" s="15" t="n">
        <v>6</v>
      </c>
      <c r="E221" s="15" t="n">
        <v>0</v>
      </c>
      <c r="F221" s="15" t="n">
        <f aca="false">MAX(0,D221-E221)</f>
        <v>6</v>
      </c>
      <c r="G221" s="16" t="n">
        <v>52</v>
      </c>
      <c r="H221" s="16" t="n">
        <f aca="false">F221*G221</f>
        <v>312</v>
      </c>
      <c r="I221" s="18" t="str">
        <f aca="false">IF(E221&lt;D221,"REORDER","OK")</f>
        <v>REORDER</v>
      </c>
    </row>
    <row r="222" customFormat="false" ht="15" hidden="false" customHeight="false" outlineLevel="0" collapsed="false">
      <c r="B222" s="14" t="s">
        <v>265</v>
      </c>
      <c r="C222" s="14" t="s">
        <v>277</v>
      </c>
      <c r="D222" s="15" t="n">
        <v>12</v>
      </c>
      <c r="E222" s="15" t="n">
        <v>0</v>
      </c>
      <c r="F222" s="15" t="n">
        <f aca="false">MAX(0,D222-E222)</f>
        <v>12</v>
      </c>
      <c r="G222" s="16" t="n">
        <v>18</v>
      </c>
      <c r="H222" s="16" t="n">
        <f aca="false">F222*G222</f>
        <v>216</v>
      </c>
      <c r="I222" s="18" t="str">
        <f aca="false">IF(E222&lt;D222,"REORDER","OK")</f>
        <v>REORDER</v>
      </c>
    </row>
    <row r="223" customFormat="false" ht="15" hidden="false" customHeight="false" outlineLevel="0" collapsed="false">
      <c r="B223" s="14" t="s">
        <v>265</v>
      </c>
      <c r="C223" s="14" t="s">
        <v>278</v>
      </c>
      <c r="D223" s="15" t="n">
        <v>6</v>
      </c>
      <c r="E223" s="15" t="n">
        <v>0</v>
      </c>
      <c r="F223" s="15" t="n">
        <f aca="false">MAX(0,D223-E223)</f>
        <v>6</v>
      </c>
      <c r="G223" s="16" t="n">
        <v>38</v>
      </c>
      <c r="H223" s="16" t="n">
        <f aca="false">F223*G223</f>
        <v>228</v>
      </c>
      <c r="I223" s="18" t="str">
        <f aca="false">IF(E223&lt;D223,"REORDER","OK")</f>
        <v>REORDER</v>
      </c>
    </row>
    <row r="224" customFormat="false" ht="15" hidden="false" customHeight="false" outlineLevel="0" collapsed="false">
      <c r="B224" s="14" t="s">
        <v>265</v>
      </c>
      <c r="C224" s="14" t="s">
        <v>279</v>
      </c>
      <c r="D224" s="15" t="n">
        <v>6</v>
      </c>
      <c r="E224" s="15" t="n">
        <v>0</v>
      </c>
      <c r="F224" s="15" t="n">
        <f aca="false">MAX(0,D224-E224)</f>
        <v>6</v>
      </c>
      <c r="G224" s="16" t="n">
        <v>8</v>
      </c>
      <c r="H224" s="16" t="n">
        <f aca="false">F224*G224</f>
        <v>48</v>
      </c>
      <c r="I224" s="18" t="str">
        <f aca="false">IF(E224&lt;D224,"REORDER","OK")</f>
        <v>REORDER</v>
      </c>
    </row>
    <row r="225" customFormat="false" ht="15" hidden="false" customHeight="false" outlineLevel="0" collapsed="false">
      <c r="B225" s="14" t="s">
        <v>280</v>
      </c>
      <c r="C225" s="14" t="s">
        <v>281</v>
      </c>
      <c r="D225" s="15" t="n">
        <v>12</v>
      </c>
      <c r="E225" s="15" t="n">
        <v>0</v>
      </c>
      <c r="F225" s="15" t="n">
        <f aca="false">MAX(0,D225-E225)</f>
        <v>12</v>
      </c>
      <c r="G225" s="16" t="n">
        <v>12</v>
      </c>
      <c r="H225" s="16" t="n">
        <f aca="false">F225*G225</f>
        <v>144</v>
      </c>
      <c r="I225" s="18" t="str">
        <f aca="false">IF(E225&lt;D225,"REORDER","OK")</f>
        <v>REORDER</v>
      </c>
    </row>
    <row r="226" customFormat="false" ht="15" hidden="false" customHeight="false" outlineLevel="0" collapsed="false">
      <c r="B226" s="14" t="s">
        <v>280</v>
      </c>
      <c r="C226" s="14" t="s">
        <v>282</v>
      </c>
      <c r="D226" s="15" t="n">
        <v>6</v>
      </c>
      <c r="E226" s="15" t="n">
        <v>0</v>
      </c>
      <c r="F226" s="15" t="n">
        <f aca="false">MAX(0,D226-E226)</f>
        <v>6</v>
      </c>
      <c r="G226" s="16" t="n">
        <v>45</v>
      </c>
      <c r="H226" s="16" t="n">
        <f aca="false">F226*G226</f>
        <v>270</v>
      </c>
      <c r="I226" s="18" t="str">
        <f aca="false">IF(E226&lt;D226,"REORDER","OK")</f>
        <v>REORDER</v>
      </c>
    </row>
    <row r="227" customFormat="false" ht="15" hidden="false" customHeight="false" outlineLevel="0" collapsed="false">
      <c r="B227" s="14" t="s">
        <v>280</v>
      </c>
      <c r="C227" s="14" t="s">
        <v>283</v>
      </c>
      <c r="D227" s="15" t="n">
        <v>6</v>
      </c>
      <c r="E227" s="15" t="n">
        <v>0</v>
      </c>
      <c r="F227" s="15" t="n">
        <f aca="false">MAX(0,D227-E227)</f>
        <v>6</v>
      </c>
      <c r="G227" s="16" t="n">
        <v>15</v>
      </c>
      <c r="H227" s="16" t="n">
        <f aca="false">F227*G227</f>
        <v>90</v>
      </c>
      <c r="I227" s="18" t="str">
        <f aca="false">IF(E227&lt;D227,"REORDER","OK")</f>
        <v>REORDER</v>
      </c>
    </row>
    <row r="228" customFormat="false" ht="15" hidden="false" customHeight="false" outlineLevel="0" collapsed="false">
      <c r="B228" s="14" t="s">
        <v>280</v>
      </c>
      <c r="C228" s="14" t="s">
        <v>284</v>
      </c>
      <c r="D228" s="15" t="n">
        <v>6</v>
      </c>
      <c r="E228" s="15" t="n">
        <v>0</v>
      </c>
      <c r="F228" s="15" t="n">
        <f aca="false">MAX(0,D228-E228)</f>
        <v>6</v>
      </c>
      <c r="G228" s="16" t="n">
        <v>8</v>
      </c>
      <c r="H228" s="16" t="n">
        <f aca="false">F228*G228</f>
        <v>48</v>
      </c>
      <c r="I228" s="18" t="str">
        <f aca="false">IF(E228&lt;D228,"REORDER","OK")</f>
        <v>REORDER</v>
      </c>
    </row>
    <row r="229" customFormat="false" ht="15" hidden="false" customHeight="false" outlineLevel="0" collapsed="false">
      <c r="B229" s="14" t="s">
        <v>280</v>
      </c>
      <c r="C229" s="14" t="s">
        <v>285</v>
      </c>
      <c r="D229" s="15" t="n">
        <v>6</v>
      </c>
      <c r="E229" s="15" t="n">
        <v>0</v>
      </c>
      <c r="F229" s="15" t="n">
        <f aca="false">MAX(0,D229-E229)</f>
        <v>6</v>
      </c>
      <c r="G229" s="16" t="n">
        <v>42</v>
      </c>
      <c r="H229" s="16" t="n">
        <f aca="false">F229*G229</f>
        <v>252</v>
      </c>
      <c r="I229" s="18" t="str">
        <f aca="false">IF(E229&lt;D229,"REORDER","OK")</f>
        <v>REORDER</v>
      </c>
    </row>
    <row r="230" customFormat="false" ht="15" hidden="false" customHeight="false" outlineLevel="0" collapsed="false">
      <c r="B230" s="14" t="s">
        <v>280</v>
      </c>
      <c r="C230" s="14" t="s">
        <v>286</v>
      </c>
      <c r="D230" s="15" t="n">
        <v>6</v>
      </c>
      <c r="E230" s="15" t="n">
        <v>0</v>
      </c>
      <c r="F230" s="15" t="n">
        <f aca="false">MAX(0,D230-E230)</f>
        <v>6</v>
      </c>
      <c r="G230" s="16" t="n">
        <v>95</v>
      </c>
      <c r="H230" s="16" t="n">
        <f aca="false">F230*G230</f>
        <v>570</v>
      </c>
      <c r="I230" s="18" t="str">
        <f aca="false">IF(E230&lt;D230,"REORDER","OK")</f>
        <v>REORDER</v>
      </c>
    </row>
    <row r="231" customFormat="false" ht="15" hidden="false" customHeight="false" outlineLevel="0" collapsed="false">
      <c r="B231" s="14" t="s">
        <v>280</v>
      </c>
      <c r="C231" s="14" t="s">
        <v>287</v>
      </c>
      <c r="D231" s="15" t="n">
        <v>6</v>
      </c>
      <c r="E231" s="15" t="n">
        <v>0</v>
      </c>
      <c r="F231" s="15" t="n">
        <f aca="false">MAX(0,D231-E231)</f>
        <v>6</v>
      </c>
      <c r="G231" s="16" t="n">
        <v>75</v>
      </c>
      <c r="H231" s="16" t="n">
        <f aca="false">F231*G231</f>
        <v>450</v>
      </c>
      <c r="I231" s="18" t="str">
        <f aca="false">IF(E231&lt;D231,"REORDER","OK")</f>
        <v>REORDER</v>
      </c>
    </row>
    <row r="232" customFormat="false" ht="15" hidden="false" customHeight="false" outlineLevel="0" collapsed="false">
      <c r="B232" s="14" t="s">
        <v>280</v>
      </c>
      <c r="C232" s="14" t="s">
        <v>288</v>
      </c>
      <c r="D232" s="15" t="n">
        <v>12</v>
      </c>
      <c r="E232" s="15" t="n">
        <v>0</v>
      </c>
      <c r="F232" s="15" t="n">
        <f aca="false">MAX(0,D232-E232)</f>
        <v>12</v>
      </c>
      <c r="G232" s="16" t="n">
        <v>14</v>
      </c>
      <c r="H232" s="16" t="n">
        <f aca="false">F232*G232</f>
        <v>168</v>
      </c>
      <c r="I232" s="18" t="str">
        <f aca="false">IF(E232&lt;D232,"REORDER","OK")</f>
        <v>REORDER</v>
      </c>
    </row>
    <row r="233" customFormat="false" ht="15" hidden="false" customHeight="false" outlineLevel="0" collapsed="false">
      <c r="B233" s="14" t="s">
        <v>280</v>
      </c>
      <c r="C233" s="14" t="s">
        <v>289</v>
      </c>
      <c r="D233" s="15" t="n">
        <v>6</v>
      </c>
      <c r="E233" s="15" t="n">
        <v>0</v>
      </c>
      <c r="F233" s="15" t="n">
        <f aca="false">MAX(0,D233-E233)</f>
        <v>6</v>
      </c>
      <c r="G233" s="16" t="n">
        <v>32</v>
      </c>
      <c r="H233" s="16" t="n">
        <f aca="false">F233*G233</f>
        <v>192</v>
      </c>
      <c r="I233" s="18" t="str">
        <f aca="false">IF(E233&lt;D233,"REORDER","OK")</f>
        <v>REORDER</v>
      </c>
    </row>
    <row r="234" customFormat="false" ht="15" hidden="false" customHeight="false" outlineLevel="0" collapsed="false">
      <c r="B234" s="14" t="s">
        <v>280</v>
      </c>
      <c r="C234" s="14" t="s">
        <v>290</v>
      </c>
      <c r="D234" s="15" t="n">
        <v>12</v>
      </c>
      <c r="E234" s="15" t="n">
        <v>0</v>
      </c>
      <c r="F234" s="15" t="n">
        <f aca="false">MAX(0,D234-E234)</f>
        <v>12</v>
      </c>
      <c r="G234" s="16" t="n">
        <v>4</v>
      </c>
      <c r="H234" s="16" t="n">
        <f aca="false">F234*G234</f>
        <v>48</v>
      </c>
      <c r="I234" s="18" t="str">
        <f aca="false">IF(E234&lt;D234,"REORDER","OK")</f>
        <v>REORDER</v>
      </c>
    </row>
    <row r="235" customFormat="false" ht="15" hidden="false" customHeight="false" outlineLevel="0" collapsed="false">
      <c r="B235" s="14" t="s">
        <v>280</v>
      </c>
      <c r="C235" s="14" t="s">
        <v>291</v>
      </c>
      <c r="D235" s="15" t="n">
        <v>12</v>
      </c>
      <c r="E235" s="15" t="n">
        <v>0</v>
      </c>
      <c r="F235" s="15" t="n">
        <f aca="false">MAX(0,D235-E235)</f>
        <v>12</v>
      </c>
      <c r="G235" s="16" t="n">
        <v>3</v>
      </c>
      <c r="H235" s="16" t="n">
        <f aca="false">F235*G235</f>
        <v>36</v>
      </c>
      <c r="I235" s="18" t="str">
        <f aca="false">IF(E235&lt;D235,"REORDER","OK")</f>
        <v>REORDER</v>
      </c>
    </row>
    <row r="236" customFormat="false" ht="15" hidden="false" customHeight="false" outlineLevel="0" collapsed="false">
      <c r="B236" s="14" t="s">
        <v>280</v>
      </c>
      <c r="C236" s="14" t="s">
        <v>292</v>
      </c>
      <c r="D236" s="15" t="n">
        <v>12</v>
      </c>
      <c r="E236" s="15" t="n">
        <v>0</v>
      </c>
      <c r="F236" s="15" t="n">
        <f aca="false">MAX(0,D236-E236)</f>
        <v>12</v>
      </c>
      <c r="G236" s="16" t="n">
        <v>12</v>
      </c>
      <c r="H236" s="16" t="n">
        <f aca="false">F236*G236</f>
        <v>144</v>
      </c>
      <c r="I236" s="18" t="str">
        <f aca="false">IF(E236&lt;D236,"REORDER","OK")</f>
        <v>REORDER</v>
      </c>
    </row>
    <row r="237" customFormat="false" ht="15" hidden="false" customHeight="false" outlineLevel="0" collapsed="false">
      <c r="B237" s="14" t="s">
        <v>280</v>
      </c>
      <c r="C237" s="14" t="s">
        <v>293</v>
      </c>
      <c r="D237" s="15" t="n">
        <v>12</v>
      </c>
      <c r="E237" s="15" t="n">
        <v>0</v>
      </c>
      <c r="F237" s="15" t="n">
        <f aca="false">MAX(0,D237-E237)</f>
        <v>12</v>
      </c>
      <c r="G237" s="16" t="n">
        <v>2.5</v>
      </c>
      <c r="H237" s="16" t="n">
        <f aca="false">F237*G237</f>
        <v>30</v>
      </c>
      <c r="I237" s="18" t="str">
        <f aca="false">IF(E237&lt;D237,"REORDER","OK")</f>
        <v>REORDER</v>
      </c>
    </row>
    <row r="238" customFormat="false" ht="15" hidden="false" customHeight="false" outlineLevel="0" collapsed="false">
      <c r="B238" s="14" t="s">
        <v>280</v>
      </c>
      <c r="C238" s="14" t="s">
        <v>294</v>
      </c>
      <c r="D238" s="15" t="n">
        <v>6</v>
      </c>
      <c r="E238" s="15" t="n">
        <v>0</v>
      </c>
      <c r="F238" s="15" t="n">
        <f aca="false">MAX(0,D238-E238)</f>
        <v>6</v>
      </c>
      <c r="G238" s="16" t="n">
        <v>9</v>
      </c>
      <c r="H238" s="16" t="n">
        <f aca="false">F238*G238</f>
        <v>54</v>
      </c>
      <c r="I238" s="18" t="str">
        <f aca="false">IF(E238&lt;D238,"REORDER","OK")</f>
        <v>REORDER</v>
      </c>
    </row>
    <row r="239" customFormat="false" ht="15" hidden="false" customHeight="false" outlineLevel="0" collapsed="false">
      <c r="B239" s="14" t="s">
        <v>280</v>
      </c>
      <c r="C239" s="14" t="s">
        <v>295</v>
      </c>
      <c r="D239" s="15" t="n">
        <v>6</v>
      </c>
      <c r="E239" s="15" t="n">
        <v>0</v>
      </c>
      <c r="F239" s="15" t="n">
        <f aca="false">MAX(0,D239-E239)</f>
        <v>6</v>
      </c>
      <c r="G239" s="16" t="n">
        <v>95</v>
      </c>
      <c r="H239" s="16" t="n">
        <f aca="false">F239*G239</f>
        <v>570</v>
      </c>
      <c r="I239" s="18" t="str">
        <f aca="false">IF(E239&lt;D239,"REORDER","OK")</f>
        <v>REORDER</v>
      </c>
    </row>
    <row r="240" customFormat="false" ht="15" hidden="false" customHeight="false" outlineLevel="0" collapsed="false">
      <c r="B240" s="14" t="s">
        <v>280</v>
      </c>
      <c r="C240" s="14" t="s">
        <v>296</v>
      </c>
      <c r="D240" s="15" t="n">
        <v>12</v>
      </c>
      <c r="E240" s="15" t="n">
        <v>0</v>
      </c>
      <c r="F240" s="15" t="n">
        <f aca="false">MAX(0,D240-E240)</f>
        <v>12</v>
      </c>
      <c r="G240" s="16" t="n">
        <v>32</v>
      </c>
      <c r="H240" s="16" t="n">
        <f aca="false">F240*G240</f>
        <v>384</v>
      </c>
      <c r="I240" s="18" t="str">
        <f aca="false">IF(E240&lt;D240,"REORDER","OK")</f>
        <v>REORDER</v>
      </c>
    </row>
    <row r="241" customFormat="false" ht="15" hidden="false" customHeight="false" outlineLevel="0" collapsed="false">
      <c r="B241" s="14" t="s">
        <v>280</v>
      </c>
      <c r="C241" s="14" t="s">
        <v>297</v>
      </c>
      <c r="D241" s="15" t="n">
        <v>6</v>
      </c>
      <c r="E241" s="15" t="n">
        <v>0</v>
      </c>
      <c r="F241" s="15" t="n">
        <f aca="false">MAX(0,D241-E241)</f>
        <v>6</v>
      </c>
      <c r="G241" s="16" t="n">
        <v>32</v>
      </c>
      <c r="H241" s="16" t="n">
        <f aca="false">F241*G241</f>
        <v>192</v>
      </c>
      <c r="I241" s="18" t="str">
        <f aca="false">IF(E241&lt;D241,"REORDER","OK")</f>
        <v>REORDER</v>
      </c>
    </row>
    <row r="242" customFormat="false" ht="15" hidden="false" customHeight="false" outlineLevel="0" collapsed="false">
      <c r="B242" s="14" t="s">
        <v>280</v>
      </c>
      <c r="C242" s="14" t="s">
        <v>298</v>
      </c>
      <c r="D242" s="15" t="n">
        <v>6</v>
      </c>
      <c r="E242" s="15" t="n">
        <v>0</v>
      </c>
      <c r="F242" s="15" t="n">
        <f aca="false">MAX(0,D242-E242)</f>
        <v>6</v>
      </c>
      <c r="G242" s="16" t="n">
        <v>27</v>
      </c>
      <c r="H242" s="16" t="n">
        <f aca="false">F242*G242</f>
        <v>162</v>
      </c>
      <c r="I242" s="18" t="str">
        <f aca="false">IF(E242&lt;D242,"REORDER","OK")</f>
        <v>REORDER</v>
      </c>
    </row>
    <row r="243" customFormat="false" ht="15" hidden="false" customHeight="false" outlineLevel="0" collapsed="false">
      <c r="B243" s="14" t="s">
        <v>280</v>
      </c>
      <c r="C243" s="14" t="s">
        <v>299</v>
      </c>
      <c r="D243" s="15" t="n">
        <v>6</v>
      </c>
      <c r="E243" s="15" t="n">
        <v>0</v>
      </c>
      <c r="F243" s="15" t="n">
        <f aca="false">MAX(0,D243-E243)</f>
        <v>6</v>
      </c>
      <c r="G243" s="16" t="n">
        <v>27</v>
      </c>
      <c r="H243" s="16" t="n">
        <f aca="false">F243*G243</f>
        <v>162</v>
      </c>
      <c r="I243" s="18" t="str">
        <f aca="false">IF(E243&lt;D243,"REORDER","OK")</f>
        <v>REORDER</v>
      </c>
    </row>
    <row r="244" customFormat="false" ht="15" hidden="false" customHeight="false" outlineLevel="0" collapsed="false">
      <c r="B244" s="14" t="s">
        <v>280</v>
      </c>
      <c r="C244" s="14" t="s">
        <v>300</v>
      </c>
      <c r="D244" s="15" t="n">
        <v>6</v>
      </c>
      <c r="E244" s="15" t="n">
        <v>0</v>
      </c>
      <c r="F244" s="15" t="n">
        <f aca="false">MAX(0,D244-E244)</f>
        <v>6</v>
      </c>
      <c r="G244" s="16" t="n">
        <v>18</v>
      </c>
      <c r="H244" s="16" t="n">
        <f aca="false">F244*G244</f>
        <v>108</v>
      </c>
      <c r="I244" s="18" t="str">
        <f aca="false">IF(E244&lt;D244,"REORDER","OK")</f>
        <v>REORDER</v>
      </c>
    </row>
    <row r="245" customFormat="false" ht="15" hidden="false" customHeight="false" outlineLevel="0" collapsed="false">
      <c r="B245" s="14" t="s">
        <v>280</v>
      </c>
      <c r="C245" s="14" t="s">
        <v>301</v>
      </c>
      <c r="D245" s="15" t="n">
        <v>6</v>
      </c>
      <c r="E245" s="15" t="n">
        <v>0</v>
      </c>
      <c r="F245" s="15" t="n">
        <f aca="false">MAX(0,D245-E245)</f>
        <v>6</v>
      </c>
      <c r="G245" s="16" t="n">
        <v>35</v>
      </c>
      <c r="H245" s="16" t="n">
        <f aca="false">F245*G245</f>
        <v>210</v>
      </c>
      <c r="I245" s="18" t="str">
        <f aca="false">IF(E245&lt;D245,"REORDER","OK")</f>
        <v>REORDER</v>
      </c>
    </row>
    <row r="246" customFormat="false" ht="15" hidden="false" customHeight="false" outlineLevel="0" collapsed="false">
      <c r="B246" s="14" t="s">
        <v>280</v>
      </c>
      <c r="C246" s="14" t="s">
        <v>302</v>
      </c>
      <c r="D246" s="15" t="n">
        <v>6</v>
      </c>
      <c r="E246" s="15" t="n">
        <v>0</v>
      </c>
      <c r="F246" s="15" t="n">
        <f aca="false">MAX(0,D246-E246)</f>
        <v>6</v>
      </c>
      <c r="G246" s="16" t="n">
        <v>5</v>
      </c>
      <c r="H246" s="16" t="n">
        <f aca="false">F246*G246</f>
        <v>30</v>
      </c>
      <c r="I246" s="18" t="str">
        <f aca="false">IF(E246&lt;D246,"REORDER","OK")</f>
        <v>REORDER</v>
      </c>
    </row>
    <row r="247" customFormat="false" ht="15" hidden="false" customHeight="false" outlineLevel="0" collapsed="false">
      <c r="B247" s="14" t="s">
        <v>303</v>
      </c>
      <c r="C247" s="14" t="s">
        <v>304</v>
      </c>
      <c r="D247" s="15" t="n">
        <v>12</v>
      </c>
      <c r="E247" s="15" t="n">
        <v>0</v>
      </c>
      <c r="F247" s="15" t="n">
        <f aca="false">MAX(0,D247-E247)</f>
        <v>12</v>
      </c>
      <c r="G247" s="16" t="n">
        <v>9</v>
      </c>
      <c r="H247" s="16" t="n">
        <f aca="false">F247*G247</f>
        <v>108</v>
      </c>
      <c r="I247" s="18" t="str">
        <f aca="false">IF(E247&lt;D247,"REORDER","OK")</f>
        <v>REORDER</v>
      </c>
    </row>
    <row r="248" customFormat="false" ht="15" hidden="false" customHeight="false" outlineLevel="0" collapsed="false">
      <c r="B248" s="14" t="s">
        <v>303</v>
      </c>
      <c r="C248" s="14" t="s">
        <v>305</v>
      </c>
      <c r="D248" s="15" t="n">
        <v>12</v>
      </c>
      <c r="E248" s="15" t="n">
        <v>0</v>
      </c>
      <c r="F248" s="15" t="n">
        <f aca="false">MAX(0,D248-E248)</f>
        <v>12</v>
      </c>
      <c r="G248" s="16" t="n">
        <v>10</v>
      </c>
      <c r="H248" s="16" t="n">
        <f aca="false">F248*G248</f>
        <v>120</v>
      </c>
      <c r="I248" s="18" t="str">
        <f aca="false">IF(E248&lt;D248,"REORDER","OK")</f>
        <v>REORDER</v>
      </c>
    </row>
    <row r="249" customFormat="false" ht="15" hidden="false" customHeight="false" outlineLevel="0" collapsed="false">
      <c r="B249" s="14" t="s">
        <v>303</v>
      </c>
      <c r="C249" s="14" t="s">
        <v>306</v>
      </c>
      <c r="D249" s="15" t="n">
        <v>6</v>
      </c>
      <c r="E249" s="15" t="n">
        <v>0</v>
      </c>
      <c r="F249" s="15" t="n">
        <f aca="false">MAX(0,D249-E249)</f>
        <v>6</v>
      </c>
      <c r="G249" s="16" t="n">
        <v>12</v>
      </c>
      <c r="H249" s="16" t="n">
        <f aca="false">F249*G249</f>
        <v>72</v>
      </c>
      <c r="I249" s="18" t="str">
        <f aca="false">IF(E249&lt;D249,"REORDER","OK")</f>
        <v>REORDER</v>
      </c>
    </row>
    <row r="250" customFormat="false" ht="15" hidden="false" customHeight="false" outlineLevel="0" collapsed="false">
      <c r="B250" s="14" t="s">
        <v>303</v>
      </c>
      <c r="C250" s="14" t="s">
        <v>307</v>
      </c>
      <c r="D250" s="15" t="n">
        <v>6</v>
      </c>
      <c r="E250" s="15" t="n">
        <v>0</v>
      </c>
      <c r="F250" s="15" t="n">
        <f aca="false">MAX(0,D250-E250)</f>
        <v>6</v>
      </c>
      <c r="G250" s="16" t="n">
        <v>11</v>
      </c>
      <c r="H250" s="16" t="n">
        <f aca="false">F250*G250</f>
        <v>66</v>
      </c>
      <c r="I250" s="18" t="str">
        <f aca="false">IF(E250&lt;D250,"REORDER","OK")</f>
        <v>REORDER</v>
      </c>
    </row>
    <row r="251" customFormat="false" ht="15" hidden="false" customHeight="false" outlineLevel="0" collapsed="false">
      <c r="B251" s="14" t="s">
        <v>303</v>
      </c>
      <c r="C251" s="14" t="s">
        <v>308</v>
      </c>
      <c r="D251" s="15" t="n">
        <v>6</v>
      </c>
      <c r="E251" s="15" t="n">
        <v>0</v>
      </c>
      <c r="F251" s="15" t="n">
        <f aca="false">MAX(0,D251-E251)</f>
        <v>6</v>
      </c>
      <c r="G251" s="16" t="n">
        <v>9</v>
      </c>
      <c r="H251" s="16" t="n">
        <f aca="false">F251*G251</f>
        <v>54</v>
      </c>
      <c r="I251" s="18" t="str">
        <f aca="false">IF(E251&lt;D251,"REORDER","OK")</f>
        <v>REORDER</v>
      </c>
    </row>
    <row r="252" customFormat="false" ht="15" hidden="false" customHeight="false" outlineLevel="0" collapsed="false">
      <c r="B252" s="14" t="s">
        <v>303</v>
      </c>
      <c r="C252" s="14" t="s">
        <v>309</v>
      </c>
      <c r="D252" s="15" t="n">
        <v>6</v>
      </c>
      <c r="E252" s="15" t="n">
        <v>0</v>
      </c>
      <c r="F252" s="15" t="n">
        <f aca="false">MAX(0,D252-E252)</f>
        <v>6</v>
      </c>
      <c r="G252" s="16" t="n">
        <v>32</v>
      </c>
      <c r="H252" s="16" t="n">
        <f aca="false">F252*G252</f>
        <v>192</v>
      </c>
      <c r="I252" s="18" t="str">
        <f aca="false">IF(E252&lt;D252,"REORDER","OK")</f>
        <v>REORDER</v>
      </c>
    </row>
    <row r="253" customFormat="false" ht="15" hidden="false" customHeight="false" outlineLevel="0" collapsed="false">
      <c r="B253" s="14" t="s">
        <v>303</v>
      </c>
      <c r="C253" s="14" t="s">
        <v>310</v>
      </c>
      <c r="D253" s="15" t="n">
        <v>6</v>
      </c>
      <c r="E253" s="15" t="n">
        <v>0</v>
      </c>
      <c r="F253" s="15" t="n">
        <f aca="false">MAX(0,D253-E253)</f>
        <v>6</v>
      </c>
      <c r="G253" s="16" t="n">
        <v>38</v>
      </c>
      <c r="H253" s="16" t="n">
        <f aca="false">F253*G253</f>
        <v>228</v>
      </c>
      <c r="I253" s="18" t="str">
        <f aca="false">IF(E253&lt;D253,"REORDER","OK")</f>
        <v>REORDER</v>
      </c>
    </row>
    <row r="254" customFormat="false" ht="15" hidden="false" customHeight="false" outlineLevel="0" collapsed="false">
      <c r="B254" s="14" t="s">
        <v>303</v>
      </c>
      <c r="C254" s="14" t="s">
        <v>311</v>
      </c>
      <c r="D254" s="15" t="n">
        <v>6</v>
      </c>
      <c r="E254" s="15" t="n">
        <v>0</v>
      </c>
      <c r="F254" s="15" t="n">
        <f aca="false">MAX(0,D254-E254)</f>
        <v>6</v>
      </c>
      <c r="G254" s="16" t="n">
        <v>45</v>
      </c>
      <c r="H254" s="16" t="n">
        <f aca="false">F254*G254</f>
        <v>270</v>
      </c>
      <c r="I254" s="18" t="str">
        <f aca="false">IF(E254&lt;D254,"REORDER","OK")</f>
        <v>REORDER</v>
      </c>
    </row>
    <row r="255" customFormat="false" ht="15" hidden="false" customHeight="false" outlineLevel="0" collapsed="false">
      <c r="B255" s="14" t="s">
        <v>303</v>
      </c>
      <c r="C255" s="14" t="s">
        <v>312</v>
      </c>
      <c r="D255" s="15" t="n">
        <v>12</v>
      </c>
      <c r="E255" s="15" t="n">
        <v>0</v>
      </c>
      <c r="F255" s="15" t="n">
        <f aca="false">MAX(0,D255-E255)</f>
        <v>12</v>
      </c>
      <c r="G255" s="16" t="n">
        <v>22</v>
      </c>
      <c r="H255" s="16" t="n">
        <f aca="false">F255*G255</f>
        <v>264</v>
      </c>
      <c r="I255" s="18" t="str">
        <f aca="false">IF(E255&lt;D255,"REORDER","OK")</f>
        <v>REORDER</v>
      </c>
    </row>
    <row r="256" customFormat="false" ht="15" hidden="false" customHeight="false" outlineLevel="0" collapsed="false">
      <c r="B256" s="14" t="s">
        <v>303</v>
      </c>
      <c r="C256" s="14" t="s">
        <v>313</v>
      </c>
      <c r="D256" s="15" t="n">
        <v>6</v>
      </c>
      <c r="E256" s="15" t="n">
        <v>0</v>
      </c>
      <c r="F256" s="15" t="n">
        <f aca="false">MAX(0,D256-E256)</f>
        <v>6</v>
      </c>
      <c r="G256" s="16" t="n">
        <v>28</v>
      </c>
      <c r="H256" s="16" t="n">
        <f aca="false">F256*G256</f>
        <v>168</v>
      </c>
      <c r="I256" s="18" t="str">
        <f aca="false">IF(E256&lt;D256,"REORDER","OK")</f>
        <v>REORDER</v>
      </c>
    </row>
    <row r="257" customFormat="false" ht="15" hidden="false" customHeight="false" outlineLevel="0" collapsed="false">
      <c r="B257" s="14" t="s">
        <v>303</v>
      </c>
      <c r="C257" s="14" t="s">
        <v>314</v>
      </c>
      <c r="D257" s="15" t="n">
        <v>6</v>
      </c>
      <c r="E257" s="15" t="n">
        <v>0</v>
      </c>
      <c r="F257" s="15" t="n">
        <f aca="false">MAX(0,D257-E257)</f>
        <v>6</v>
      </c>
      <c r="G257" s="16" t="n">
        <v>32</v>
      </c>
      <c r="H257" s="16" t="n">
        <f aca="false">F257*G257</f>
        <v>192</v>
      </c>
      <c r="I257" s="18" t="str">
        <f aca="false">IF(E257&lt;D257,"REORDER","OK")</f>
        <v>REORDER</v>
      </c>
    </row>
    <row r="258" customFormat="false" ht="15" hidden="false" customHeight="false" outlineLevel="0" collapsed="false">
      <c r="B258" s="14" t="s">
        <v>303</v>
      </c>
      <c r="C258" s="14" t="s">
        <v>315</v>
      </c>
      <c r="D258" s="15" t="n">
        <v>6</v>
      </c>
      <c r="E258" s="15" t="n">
        <v>0</v>
      </c>
      <c r="F258" s="15" t="n">
        <f aca="false">MAX(0,D258-E258)</f>
        <v>6</v>
      </c>
      <c r="G258" s="16" t="n">
        <v>28</v>
      </c>
      <c r="H258" s="16" t="n">
        <f aca="false">F258*G258</f>
        <v>168</v>
      </c>
      <c r="I258" s="18" t="str">
        <f aca="false">IF(E258&lt;D258,"REORDER","OK")</f>
        <v>REORDER</v>
      </c>
    </row>
    <row r="259" customFormat="false" ht="15" hidden="false" customHeight="false" outlineLevel="0" collapsed="false">
      <c r="B259" s="14" t="s">
        <v>303</v>
      </c>
      <c r="C259" s="14" t="s">
        <v>316</v>
      </c>
      <c r="D259" s="15" t="n">
        <v>6</v>
      </c>
      <c r="E259" s="15" t="n">
        <v>0</v>
      </c>
      <c r="F259" s="15" t="n">
        <f aca="false">MAX(0,D259-E259)</f>
        <v>6</v>
      </c>
      <c r="G259" s="16" t="n">
        <v>65</v>
      </c>
      <c r="H259" s="16" t="n">
        <f aca="false">F259*G259</f>
        <v>390</v>
      </c>
      <c r="I259" s="18" t="str">
        <f aca="false">IF(E259&lt;D259,"REORDER","OK")</f>
        <v>REORDER</v>
      </c>
    </row>
    <row r="260" customFormat="false" ht="15" hidden="false" customHeight="false" outlineLevel="0" collapsed="false">
      <c r="B260" s="14" t="s">
        <v>303</v>
      </c>
      <c r="C260" s="14" t="s">
        <v>317</v>
      </c>
      <c r="D260" s="15" t="n">
        <v>6</v>
      </c>
      <c r="E260" s="15" t="n">
        <v>0</v>
      </c>
      <c r="F260" s="15" t="n">
        <f aca="false">MAX(0,D260-E260)</f>
        <v>6</v>
      </c>
      <c r="G260" s="16" t="n">
        <v>35</v>
      </c>
      <c r="H260" s="16" t="n">
        <f aca="false">F260*G260</f>
        <v>210</v>
      </c>
      <c r="I260" s="18" t="str">
        <f aca="false">IF(E260&lt;D260,"REORDER","OK")</f>
        <v>REORDER</v>
      </c>
    </row>
    <row r="261" customFormat="false" ht="15" hidden="false" customHeight="false" outlineLevel="0" collapsed="false">
      <c r="B261" s="14" t="s">
        <v>318</v>
      </c>
      <c r="C261" s="14" t="s">
        <v>319</v>
      </c>
      <c r="D261" s="15" t="n">
        <v>12</v>
      </c>
      <c r="E261" s="15" t="n">
        <v>0</v>
      </c>
      <c r="F261" s="15" t="n">
        <f aca="false">MAX(0,D261-E261)</f>
        <v>12</v>
      </c>
      <c r="G261" s="16" t="n">
        <v>5</v>
      </c>
      <c r="H261" s="16" t="n">
        <f aca="false">F261*G261</f>
        <v>60</v>
      </c>
      <c r="I261" s="18" t="str">
        <f aca="false">IF(E261&lt;D261,"REORDER","OK")</f>
        <v>REORDER</v>
      </c>
    </row>
    <row r="262" customFormat="false" ht="15" hidden="false" customHeight="false" outlineLevel="0" collapsed="false">
      <c r="B262" s="14" t="s">
        <v>318</v>
      </c>
      <c r="C262" s="14" t="s">
        <v>320</v>
      </c>
      <c r="D262" s="15" t="n">
        <v>12</v>
      </c>
      <c r="E262" s="15" t="n">
        <v>0</v>
      </c>
      <c r="F262" s="15" t="n">
        <f aca="false">MAX(0,D262-E262)</f>
        <v>12</v>
      </c>
      <c r="G262" s="16" t="n">
        <v>6</v>
      </c>
      <c r="H262" s="16" t="n">
        <f aca="false">F262*G262</f>
        <v>72</v>
      </c>
      <c r="I262" s="18" t="str">
        <f aca="false">IF(E262&lt;D262,"REORDER","OK")</f>
        <v>REORDER</v>
      </c>
    </row>
    <row r="263" customFormat="false" ht="15" hidden="false" customHeight="false" outlineLevel="0" collapsed="false">
      <c r="B263" s="14" t="s">
        <v>318</v>
      </c>
      <c r="C263" s="14" t="s">
        <v>321</v>
      </c>
      <c r="D263" s="15" t="n">
        <v>6</v>
      </c>
      <c r="E263" s="15" t="n">
        <v>0</v>
      </c>
      <c r="F263" s="15" t="n">
        <f aca="false">MAX(0,D263-E263)</f>
        <v>6</v>
      </c>
      <c r="G263" s="16" t="n">
        <v>22</v>
      </c>
      <c r="H263" s="16" t="n">
        <f aca="false">F263*G263</f>
        <v>132</v>
      </c>
      <c r="I263" s="18" t="str">
        <f aca="false">IF(E263&lt;D263,"REORDER","OK")</f>
        <v>REORDER</v>
      </c>
    </row>
    <row r="264" customFormat="false" ht="15" hidden="false" customHeight="false" outlineLevel="0" collapsed="false">
      <c r="B264" s="14" t="s">
        <v>318</v>
      </c>
      <c r="C264" s="14" t="s">
        <v>322</v>
      </c>
      <c r="D264" s="15" t="n">
        <v>12</v>
      </c>
      <c r="E264" s="15" t="n">
        <v>0</v>
      </c>
      <c r="F264" s="15" t="n">
        <f aca="false">MAX(0,D264-E264)</f>
        <v>12</v>
      </c>
      <c r="G264" s="16" t="n">
        <v>6</v>
      </c>
      <c r="H264" s="16" t="n">
        <f aca="false">F264*G264</f>
        <v>72</v>
      </c>
      <c r="I264" s="18" t="str">
        <f aca="false">IF(E264&lt;D264,"REORDER","OK")</f>
        <v>REORDER</v>
      </c>
    </row>
    <row r="265" customFormat="false" ht="15" hidden="false" customHeight="false" outlineLevel="0" collapsed="false">
      <c r="B265" s="14" t="s">
        <v>318</v>
      </c>
      <c r="C265" s="14" t="s">
        <v>323</v>
      </c>
      <c r="D265" s="15" t="n">
        <v>6</v>
      </c>
      <c r="E265" s="15" t="n">
        <v>0</v>
      </c>
      <c r="F265" s="15" t="n">
        <f aca="false">MAX(0,D265-E265)</f>
        <v>6</v>
      </c>
      <c r="G265" s="16" t="n">
        <v>4</v>
      </c>
      <c r="H265" s="16" t="n">
        <f aca="false">F265*G265</f>
        <v>24</v>
      </c>
      <c r="I265" s="18" t="str">
        <f aca="false">IF(E265&lt;D265,"REORDER","OK")</f>
        <v>REORDER</v>
      </c>
    </row>
    <row r="266" customFormat="false" ht="15" hidden="false" customHeight="false" outlineLevel="0" collapsed="false">
      <c r="B266" s="14" t="s">
        <v>318</v>
      </c>
      <c r="C266" s="14" t="s">
        <v>324</v>
      </c>
      <c r="D266" s="15" t="n">
        <v>6</v>
      </c>
      <c r="E266" s="15" t="n">
        <v>0</v>
      </c>
      <c r="F266" s="15" t="n">
        <f aca="false">MAX(0,D266-E266)</f>
        <v>6</v>
      </c>
      <c r="G266" s="16" t="n">
        <v>8</v>
      </c>
      <c r="H266" s="16" t="n">
        <f aca="false">F266*G266</f>
        <v>48</v>
      </c>
      <c r="I266" s="18" t="str">
        <f aca="false">IF(E266&lt;D266,"REORDER","OK")</f>
        <v>REORDER</v>
      </c>
    </row>
    <row r="267" customFormat="false" ht="15" hidden="false" customHeight="false" outlineLevel="0" collapsed="false">
      <c r="B267" s="14" t="s">
        <v>318</v>
      </c>
      <c r="C267" s="14" t="s">
        <v>325</v>
      </c>
      <c r="D267" s="15" t="n">
        <v>12</v>
      </c>
      <c r="E267" s="15" t="n">
        <v>0</v>
      </c>
      <c r="F267" s="15" t="n">
        <f aca="false">MAX(0,D267-E267)</f>
        <v>12</v>
      </c>
      <c r="G267" s="16" t="n">
        <v>18</v>
      </c>
      <c r="H267" s="16" t="n">
        <f aca="false">F267*G267</f>
        <v>216</v>
      </c>
      <c r="I267" s="18" t="str">
        <f aca="false">IF(E267&lt;D267,"REORDER","OK")</f>
        <v>REORDER</v>
      </c>
    </row>
    <row r="268" customFormat="false" ht="15" hidden="false" customHeight="false" outlineLevel="0" collapsed="false">
      <c r="B268" s="14" t="s">
        <v>318</v>
      </c>
      <c r="C268" s="14" t="s">
        <v>326</v>
      </c>
      <c r="D268" s="15" t="n">
        <v>6</v>
      </c>
      <c r="E268" s="15" t="n">
        <v>0</v>
      </c>
      <c r="F268" s="15" t="n">
        <f aca="false">MAX(0,D268-E268)</f>
        <v>6</v>
      </c>
      <c r="G268" s="16" t="n">
        <v>28</v>
      </c>
      <c r="H268" s="16" t="n">
        <f aca="false">F268*G268</f>
        <v>168</v>
      </c>
      <c r="I268" s="18" t="str">
        <f aca="false">IF(E268&lt;D268,"REORDER","OK")</f>
        <v>REORDER</v>
      </c>
    </row>
    <row r="269" customFormat="false" ht="15" hidden="false" customHeight="false" outlineLevel="0" collapsed="false">
      <c r="B269" s="14" t="s">
        <v>318</v>
      </c>
      <c r="C269" s="14" t="s">
        <v>327</v>
      </c>
      <c r="D269" s="15" t="n">
        <v>6</v>
      </c>
      <c r="E269" s="15" t="n">
        <v>0</v>
      </c>
      <c r="F269" s="15" t="n">
        <f aca="false">MAX(0,D269-E269)</f>
        <v>6</v>
      </c>
      <c r="G269" s="16" t="n">
        <v>35</v>
      </c>
      <c r="H269" s="16" t="n">
        <f aca="false">F269*G269</f>
        <v>210</v>
      </c>
      <c r="I269" s="18" t="str">
        <f aca="false">IF(E269&lt;D269,"REORDER","OK")</f>
        <v>REORDER</v>
      </c>
    </row>
    <row r="270" customFormat="false" ht="15" hidden="false" customHeight="false" outlineLevel="0" collapsed="false">
      <c r="B270" s="14" t="s">
        <v>318</v>
      </c>
      <c r="C270" s="14" t="s">
        <v>328</v>
      </c>
      <c r="D270" s="15" t="n">
        <v>6</v>
      </c>
      <c r="E270" s="15" t="n">
        <v>0</v>
      </c>
      <c r="F270" s="15" t="n">
        <f aca="false">MAX(0,D270-E270)</f>
        <v>6</v>
      </c>
      <c r="G270" s="16" t="n">
        <v>1.5</v>
      </c>
      <c r="H270" s="16" t="n">
        <f aca="false">F270*G270</f>
        <v>9</v>
      </c>
      <c r="I270" s="18" t="str">
        <f aca="false">IF(E270&lt;D270,"REORDER","OK")</f>
        <v>REORDER</v>
      </c>
    </row>
    <row r="271" customFormat="false" ht="15" hidden="false" customHeight="false" outlineLevel="0" collapsed="false">
      <c r="B271" s="14" t="s">
        <v>318</v>
      </c>
      <c r="C271" s="14" t="s">
        <v>329</v>
      </c>
      <c r="D271" s="15" t="n">
        <v>6</v>
      </c>
      <c r="E271" s="15" t="n">
        <v>0</v>
      </c>
      <c r="F271" s="15" t="n">
        <f aca="false">MAX(0,D271-E271)</f>
        <v>6</v>
      </c>
      <c r="G271" s="16" t="n">
        <v>12</v>
      </c>
      <c r="H271" s="16" t="n">
        <f aca="false">F271*G271</f>
        <v>72</v>
      </c>
      <c r="I271" s="18" t="str">
        <f aca="false">IF(E271&lt;D271,"REORDER","OK")</f>
        <v>REORDER</v>
      </c>
    </row>
    <row r="272" customFormat="false" ht="15" hidden="false" customHeight="false" outlineLevel="0" collapsed="false">
      <c r="B272" s="14" t="s">
        <v>318</v>
      </c>
      <c r="C272" s="14" t="s">
        <v>330</v>
      </c>
      <c r="D272" s="15" t="n">
        <v>6</v>
      </c>
      <c r="E272" s="15" t="n">
        <v>0</v>
      </c>
      <c r="F272" s="15" t="n">
        <f aca="false">MAX(0,D272-E272)</f>
        <v>6</v>
      </c>
      <c r="G272" s="16" t="n">
        <v>25</v>
      </c>
      <c r="H272" s="16" t="n">
        <f aca="false">F272*G272</f>
        <v>150</v>
      </c>
      <c r="I272" s="18" t="str">
        <f aca="false">IF(E272&lt;D272,"REORDER","OK")</f>
        <v>REORDER</v>
      </c>
    </row>
    <row r="273" customFormat="false" ht="15" hidden="false" customHeight="false" outlineLevel="0" collapsed="false">
      <c r="B273" s="14" t="s">
        <v>318</v>
      </c>
      <c r="C273" s="14" t="s">
        <v>331</v>
      </c>
      <c r="D273" s="15" t="n">
        <v>6</v>
      </c>
      <c r="E273" s="15" t="n">
        <v>0</v>
      </c>
      <c r="F273" s="15" t="n">
        <f aca="false">MAX(0,D273-E273)</f>
        <v>6</v>
      </c>
      <c r="G273" s="16" t="n">
        <v>12</v>
      </c>
      <c r="H273" s="16" t="n">
        <f aca="false">F273*G273</f>
        <v>72</v>
      </c>
      <c r="I273" s="18" t="str">
        <f aca="false">IF(E273&lt;D273,"REORDER","OK")</f>
        <v>REORDER</v>
      </c>
    </row>
    <row r="274" customFormat="false" ht="15" hidden="false" customHeight="false" outlineLevel="0" collapsed="false">
      <c r="B274" s="14" t="s">
        <v>318</v>
      </c>
      <c r="C274" s="14" t="s">
        <v>332</v>
      </c>
      <c r="D274" s="15" t="n">
        <v>6</v>
      </c>
      <c r="E274" s="15" t="n">
        <v>0</v>
      </c>
      <c r="F274" s="15" t="n">
        <f aca="false">MAX(0,D274-E274)</f>
        <v>6</v>
      </c>
      <c r="G274" s="16" t="n">
        <v>18</v>
      </c>
      <c r="H274" s="16" t="n">
        <f aca="false">F274*G274</f>
        <v>108</v>
      </c>
      <c r="I274" s="18" t="str">
        <f aca="false">IF(E274&lt;D274,"REORDER","OK")</f>
        <v>REORDER</v>
      </c>
    </row>
    <row r="275" customFormat="false" ht="15" hidden="false" customHeight="false" outlineLevel="0" collapsed="false">
      <c r="B275" s="14" t="s">
        <v>318</v>
      </c>
      <c r="C275" s="14" t="s">
        <v>333</v>
      </c>
      <c r="D275" s="15" t="n">
        <v>6</v>
      </c>
      <c r="E275" s="15" t="n">
        <v>0</v>
      </c>
      <c r="F275" s="15" t="n">
        <f aca="false">MAX(0,D275-E275)</f>
        <v>6</v>
      </c>
      <c r="G275" s="16" t="n">
        <v>35</v>
      </c>
      <c r="H275" s="16" t="n">
        <f aca="false">F275*G275</f>
        <v>210</v>
      </c>
      <c r="I275" s="18" t="str">
        <f aca="false">IF(E275&lt;D275,"REORDER","OK")</f>
        <v>REORDER</v>
      </c>
    </row>
    <row r="276" customFormat="false" ht="15" hidden="false" customHeight="false" outlineLevel="0" collapsed="false">
      <c r="B276" s="14" t="s">
        <v>318</v>
      </c>
      <c r="C276" s="14" t="s">
        <v>334</v>
      </c>
      <c r="D276" s="15" t="n">
        <v>6</v>
      </c>
      <c r="E276" s="15" t="n">
        <v>0</v>
      </c>
      <c r="F276" s="15" t="n">
        <f aca="false">MAX(0,D276-E276)</f>
        <v>6</v>
      </c>
      <c r="G276" s="16" t="n">
        <v>28</v>
      </c>
      <c r="H276" s="16" t="n">
        <f aca="false">F276*G276</f>
        <v>168</v>
      </c>
      <c r="I276" s="18" t="str">
        <f aca="false">IF(E276&lt;D276,"REORDER","OK")</f>
        <v>REORDER</v>
      </c>
    </row>
    <row r="277" customFormat="false" ht="15" hidden="false" customHeight="false" outlineLevel="0" collapsed="false">
      <c r="B277" s="14" t="s">
        <v>318</v>
      </c>
      <c r="C277" s="14" t="s">
        <v>335</v>
      </c>
      <c r="D277" s="15" t="n">
        <v>6</v>
      </c>
      <c r="E277" s="15" t="n">
        <v>0</v>
      </c>
      <c r="F277" s="15" t="n">
        <f aca="false">MAX(0,D277-E277)</f>
        <v>6</v>
      </c>
      <c r="G277" s="16" t="n">
        <v>9</v>
      </c>
      <c r="H277" s="16" t="n">
        <f aca="false">F277*G277</f>
        <v>54</v>
      </c>
      <c r="I277" s="18" t="str">
        <f aca="false">IF(E277&lt;D277,"REORDER","OK")</f>
        <v>REORDER</v>
      </c>
    </row>
    <row r="278" customFormat="false" ht="15" hidden="false" customHeight="false" outlineLevel="0" collapsed="false">
      <c r="B278" s="14" t="s">
        <v>318</v>
      </c>
      <c r="C278" s="14" t="s">
        <v>336</v>
      </c>
      <c r="D278" s="15" t="n">
        <v>6</v>
      </c>
      <c r="E278" s="15" t="n">
        <v>0</v>
      </c>
      <c r="F278" s="15" t="n">
        <f aca="false">MAX(0,D278-E278)</f>
        <v>6</v>
      </c>
      <c r="G278" s="16" t="n">
        <v>4</v>
      </c>
      <c r="H278" s="16" t="n">
        <f aca="false">F278*G278</f>
        <v>24</v>
      </c>
      <c r="I278" s="18" t="str">
        <f aca="false">IF(E278&lt;D278,"REORDER","OK")</f>
        <v>REORDER</v>
      </c>
    </row>
    <row r="279" customFormat="false" ht="15" hidden="false" customHeight="false" outlineLevel="0" collapsed="false">
      <c r="B279" s="14" t="s">
        <v>318</v>
      </c>
      <c r="C279" s="14" t="s">
        <v>337</v>
      </c>
      <c r="D279" s="15" t="n">
        <v>6</v>
      </c>
      <c r="E279" s="15" t="n">
        <v>0</v>
      </c>
      <c r="F279" s="15" t="n">
        <f aca="false">MAX(0,D279-E279)</f>
        <v>6</v>
      </c>
      <c r="G279" s="16" t="n">
        <v>18</v>
      </c>
      <c r="H279" s="16" t="n">
        <f aca="false">F279*G279</f>
        <v>108</v>
      </c>
      <c r="I279" s="18" t="str">
        <f aca="false">IF(E279&lt;D279,"REORDER","OK")</f>
        <v>REORDER</v>
      </c>
    </row>
    <row r="280" customFormat="false" ht="15" hidden="false" customHeight="false" outlineLevel="0" collapsed="false">
      <c r="B280" s="14" t="s">
        <v>318</v>
      </c>
      <c r="C280" s="14" t="s">
        <v>338</v>
      </c>
      <c r="D280" s="15" t="n">
        <v>6</v>
      </c>
      <c r="E280" s="15" t="n">
        <v>0</v>
      </c>
      <c r="F280" s="15" t="n">
        <f aca="false">MAX(0,D280-E280)</f>
        <v>6</v>
      </c>
      <c r="G280" s="16" t="n">
        <v>5</v>
      </c>
      <c r="H280" s="16" t="n">
        <f aca="false">F280*G280</f>
        <v>30</v>
      </c>
      <c r="I280" s="18" t="str">
        <f aca="false">IF(E280&lt;D280,"REORDER","OK")</f>
        <v>REORDER</v>
      </c>
    </row>
    <row r="281" customFormat="false" ht="15" hidden="false" customHeight="false" outlineLevel="0" collapsed="false">
      <c r="B281" s="14" t="s">
        <v>339</v>
      </c>
      <c r="C281" s="14" t="s">
        <v>340</v>
      </c>
      <c r="D281" s="15" t="n">
        <v>12</v>
      </c>
      <c r="E281" s="15" t="n">
        <v>0</v>
      </c>
      <c r="F281" s="15" t="n">
        <f aca="false">MAX(0,D281-E281)</f>
        <v>12</v>
      </c>
      <c r="G281" s="16" t="n">
        <v>22</v>
      </c>
      <c r="H281" s="16" t="n">
        <f aca="false">F281*G281</f>
        <v>264</v>
      </c>
      <c r="I281" s="18" t="str">
        <f aca="false">IF(E281&lt;D281,"REORDER","OK")</f>
        <v>REORDER</v>
      </c>
    </row>
    <row r="282" customFormat="false" ht="15" hidden="false" customHeight="false" outlineLevel="0" collapsed="false">
      <c r="B282" s="14" t="s">
        <v>339</v>
      </c>
      <c r="C282" s="14" t="s">
        <v>342</v>
      </c>
      <c r="D282" s="15" t="n">
        <v>6</v>
      </c>
      <c r="E282" s="15" t="n">
        <v>0</v>
      </c>
      <c r="F282" s="15" t="n">
        <f aca="false">MAX(0,D282-E282)</f>
        <v>6</v>
      </c>
      <c r="G282" s="16" t="n">
        <v>24</v>
      </c>
      <c r="H282" s="16" t="n">
        <f aca="false">F282*G282</f>
        <v>144</v>
      </c>
      <c r="I282" s="18" t="str">
        <f aca="false">IF(E282&lt;D282,"REORDER","OK")</f>
        <v>REORDER</v>
      </c>
    </row>
    <row r="283" customFormat="false" ht="15" hidden="false" customHeight="false" outlineLevel="0" collapsed="false">
      <c r="B283" s="14" t="s">
        <v>339</v>
      </c>
      <c r="C283" s="14" t="s">
        <v>344</v>
      </c>
      <c r="D283" s="15" t="n">
        <v>6</v>
      </c>
      <c r="E283" s="15" t="n">
        <v>0</v>
      </c>
      <c r="F283" s="15" t="n">
        <f aca="false">MAX(0,D283-E283)</f>
        <v>6</v>
      </c>
      <c r="G283" s="16" t="n">
        <v>18</v>
      </c>
      <c r="H283" s="16" t="n">
        <f aca="false">F283*G283</f>
        <v>108</v>
      </c>
      <c r="I283" s="18" t="str">
        <f aca="false">IF(E283&lt;D283,"REORDER","OK")</f>
        <v>REORDER</v>
      </c>
    </row>
    <row r="284" customFormat="false" ht="15" hidden="false" customHeight="false" outlineLevel="0" collapsed="false">
      <c r="B284" s="14" t="s">
        <v>339</v>
      </c>
      <c r="C284" s="14" t="s">
        <v>345</v>
      </c>
      <c r="D284" s="15" t="n">
        <v>6</v>
      </c>
      <c r="E284" s="15" t="n">
        <v>0</v>
      </c>
      <c r="F284" s="15" t="n">
        <f aca="false">MAX(0,D284-E284)</f>
        <v>6</v>
      </c>
      <c r="G284" s="16" t="n">
        <v>16</v>
      </c>
      <c r="H284" s="16" t="n">
        <f aca="false">F284*G284</f>
        <v>96</v>
      </c>
      <c r="I284" s="18" t="str">
        <f aca="false">IF(E284&lt;D284,"REORDER","OK")</f>
        <v>REORDER</v>
      </c>
    </row>
    <row r="285" customFormat="false" ht="15" hidden="false" customHeight="false" outlineLevel="0" collapsed="false">
      <c r="B285" s="14" t="s">
        <v>339</v>
      </c>
      <c r="C285" s="14" t="s">
        <v>346</v>
      </c>
      <c r="D285" s="15" t="n">
        <v>6</v>
      </c>
      <c r="E285" s="15" t="n">
        <v>0</v>
      </c>
      <c r="F285" s="15" t="n">
        <f aca="false">MAX(0,D285-E285)</f>
        <v>6</v>
      </c>
      <c r="G285" s="16" t="n">
        <v>22</v>
      </c>
      <c r="H285" s="16" t="n">
        <f aca="false">F285*G285</f>
        <v>132</v>
      </c>
      <c r="I285" s="18" t="str">
        <f aca="false">IF(E285&lt;D285,"REORDER","OK")</f>
        <v>REORDER</v>
      </c>
    </row>
    <row r="286" customFormat="false" ht="15" hidden="false" customHeight="false" outlineLevel="0" collapsed="false">
      <c r="B286" s="14" t="s">
        <v>339</v>
      </c>
      <c r="C286" s="14" t="s">
        <v>347</v>
      </c>
      <c r="D286" s="15" t="n">
        <v>6</v>
      </c>
      <c r="E286" s="15" t="n">
        <v>0</v>
      </c>
      <c r="F286" s="15" t="n">
        <f aca="false">MAX(0,D286-E286)</f>
        <v>6</v>
      </c>
      <c r="G286" s="16" t="n">
        <v>18</v>
      </c>
      <c r="H286" s="16" t="n">
        <f aca="false">F286*G286</f>
        <v>108</v>
      </c>
      <c r="I286" s="18" t="str">
        <f aca="false">IF(E286&lt;D286,"REORDER","OK")</f>
        <v>REORDER</v>
      </c>
    </row>
    <row r="287" customFormat="false" ht="15" hidden="false" customHeight="false" outlineLevel="0" collapsed="false">
      <c r="B287" s="14" t="s">
        <v>339</v>
      </c>
      <c r="C287" s="14" t="s">
        <v>348</v>
      </c>
      <c r="D287" s="15" t="n">
        <v>6</v>
      </c>
      <c r="E287" s="15" t="n">
        <v>0</v>
      </c>
      <c r="F287" s="15" t="n">
        <f aca="false">MAX(0,D287-E287)</f>
        <v>6</v>
      </c>
      <c r="G287" s="16" t="n">
        <v>65</v>
      </c>
      <c r="H287" s="16" t="n">
        <f aca="false">F287*G287</f>
        <v>390</v>
      </c>
      <c r="I287" s="18" t="str">
        <f aca="false">IF(E287&lt;D287,"REORDER","OK")</f>
        <v>REORDER</v>
      </c>
    </row>
    <row r="288" customFormat="false" ht="15" hidden="false" customHeight="false" outlineLevel="0" collapsed="false">
      <c r="B288" s="14" t="s">
        <v>339</v>
      </c>
      <c r="C288" s="14" t="s">
        <v>349</v>
      </c>
      <c r="D288" s="15" t="n">
        <v>6</v>
      </c>
      <c r="E288" s="15" t="n">
        <v>0</v>
      </c>
      <c r="F288" s="15" t="n">
        <f aca="false">MAX(0,D288-E288)</f>
        <v>6</v>
      </c>
      <c r="G288" s="16" t="n">
        <v>55</v>
      </c>
      <c r="H288" s="16" t="n">
        <f aca="false">F288*G288</f>
        <v>330</v>
      </c>
      <c r="I288" s="18" t="str">
        <f aca="false">IF(E288&lt;D288,"REORDER","OK")</f>
        <v>REORDER</v>
      </c>
    </row>
    <row r="289" customFormat="false" ht="28.35" hidden="false" customHeight="false" outlineLevel="0" collapsed="false">
      <c r="B289" s="14" t="s">
        <v>350</v>
      </c>
      <c r="C289" s="14" t="s">
        <v>351</v>
      </c>
      <c r="D289" s="15" t="n">
        <v>12</v>
      </c>
      <c r="E289" s="15" t="n">
        <v>0</v>
      </c>
      <c r="F289" s="15" t="n">
        <f aca="false">MAX(0,D289-E289)</f>
        <v>12</v>
      </c>
      <c r="G289" s="16" t="n">
        <v>0.97</v>
      </c>
      <c r="H289" s="16" t="n">
        <f aca="false">F289*G289</f>
        <v>11.64</v>
      </c>
      <c r="I289" s="18" t="str">
        <f aca="false">IF(E289&lt;D289,"REORDER","OK")</f>
        <v>REORDER</v>
      </c>
    </row>
    <row r="290" customFormat="false" ht="28.35" hidden="false" customHeight="false" outlineLevel="0" collapsed="false">
      <c r="B290" s="14" t="s">
        <v>350</v>
      </c>
      <c r="C290" s="14" t="s">
        <v>352</v>
      </c>
      <c r="D290" s="15" t="n">
        <v>12</v>
      </c>
      <c r="E290" s="15" t="n">
        <v>0</v>
      </c>
      <c r="F290" s="15" t="n">
        <f aca="false">MAX(0,D290-E290)</f>
        <v>12</v>
      </c>
      <c r="G290" s="16" t="n">
        <v>0.97</v>
      </c>
      <c r="H290" s="16" t="n">
        <f aca="false">F290*G290</f>
        <v>11.64</v>
      </c>
      <c r="I290" s="18" t="str">
        <f aca="false">IF(E290&lt;D290,"REORDER","OK")</f>
        <v>REORDER</v>
      </c>
    </row>
    <row r="291" customFormat="false" ht="28.35" hidden="false" customHeight="false" outlineLevel="0" collapsed="false">
      <c r="B291" s="14" t="s">
        <v>350</v>
      </c>
      <c r="C291" s="14" t="s">
        <v>353</v>
      </c>
      <c r="D291" s="15" t="n">
        <v>6</v>
      </c>
      <c r="E291" s="15" t="n">
        <v>0</v>
      </c>
      <c r="F291" s="15" t="n">
        <f aca="false">MAX(0,D291-E291)</f>
        <v>6</v>
      </c>
      <c r="G291" s="16" t="n">
        <v>0.97</v>
      </c>
      <c r="H291" s="16" t="n">
        <f aca="false">F291*G291</f>
        <v>5.82</v>
      </c>
      <c r="I291" s="18" t="str">
        <f aca="false">IF(E291&lt;D291,"REORDER","OK")</f>
        <v>REORDER</v>
      </c>
    </row>
    <row r="292" customFormat="false" ht="28.35" hidden="false" customHeight="false" outlineLevel="0" collapsed="false">
      <c r="B292" s="14" t="s">
        <v>350</v>
      </c>
      <c r="C292" s="14" t="s">
        <v>354</v>
      </c>
      <c r="D292" s="15" t="n">
        <v>12</v>
      </c>
      <c r="E292" s="15" t="n">
        <v>0</v>
      </c>
      <c r="F292" s="15" t="n">
        <f aca="false">MAX(0,D292-E292)</f>
        <v>12</v>
      </c>
      <c r="G292" s="16" t="n">
        <v>48</v>
      </c>
      <c r="H292" s="16" t="n">
        <f aca="false">F292*G292</f>
        <v>576</v>
      </c>
      <c r="I292" s="18" t="str">
        <f aca="false">IF(E292&lt;D292,"REORDER","OK")</f>
        <v>REORDER</v>
      </c>
    </row>
    <row r="293" customFormat="false" ht="28.35" hidden="false" customHeight="false" outlineLevel="0" collapsed="false">
      <c r="B293" s="14" t="s">
        <v>350</v>
      </c>
      <c r="C293" s="14" t="s">
        <v>355</v>
      </c>
      <c r="D293" s="15" t="n">
        <v>12</v>
      </c>
      <c r="E293" s="15" t="n">
        <v>0</v>
      </c>
      <c r="F293" s="15" t="n">
        <f aca="false">MAX(0,D293-E293)</f>
        <v>12</v>
      </c>
      <c r="G293" s="16" t="n">
        <v>0</v>
      </c>
      <c r="H293" s="16" t="n">
        <f aca="false">F293*G293</f>
        <v>0</v>
      </c>
      <c r="I293" s="18" t="str">
        <f aca="false">IF(E293&lt;D293,"REORDER","OK")</f>
        <v>REORDER</v>
      </c>
    </row>
    <row r="294" customFormat="false" ht="28.35" hidden="false" customHeight="false" outlineLevel="0" collapsed="false">
      <c r="B294" s="14" t="s">
        <v>350</v>
      </c>
      <c r="C294" s="14" t="s">
        <v>356</v>
      </c>
      <c r="D294" s="15" t="n">
        <v>12</v>
      </c>
      <c r="E294" s="15" t="n">
        <v>0</v>
      </c>
      <c r="F294" s="15" t="n">
        <f aca="false">MAX(0,D294-E294)</f>
        <v>12</v>
      </c>
      <c r="G294" s="16" t="n">
        <v>0</v>
      </c>
      <c r="H294" s="16" t="n">
        <f aca="false">F294*G294</f>
        <v>0</v>
      </c>
      <c r="I294" s="18" t="str">
        <f aca="false">IF(E294&lt;D294,"REORDER","OK")</f>
        <v>REORDER</v>
      </c>
    </row>
    <row r="295" customFormat="false" ht="28.35" hidden="false" customHeight="false" outlineLevel="0" collapsed="false">
      <c r="B295" s="14" t="s">
        <v>350</v>
      </c>
      <c r="C295" s="14" t="s">
        <v>357</v>
      </c>
      <c r="D295" s="15" t="n">
        <v>6</v>
      </c>
      <c r="E295" s="15" t="n">
        <v>0</v>
      </c>
      <c r="F295" s="15" t="n">
        <f aca="false">MAX(0,D295-E295)</f>
        <v>6</v>
      </c>
      <c r="G295" s="16" t="n">
        <v>0</v>
      </c>
      <c r="H295" s="16" t="n">
        <f aca="false">F295*G295</f>
        <v>0</v>
      </c>
      <c r="I295" s="18" t="str">
        <f aca="false">IF(E295&lt;D295,"REORDER","OK")</f>
        <v>REORDER</v>
      </c>
    </row>
    <row r="296" customFormat="false" ht="28.35" hidden="false" customHeight="false" outlineLevel="0" collapsed="false">
      <c r="B296" s="14" t="s">
        <v>350</v>
      </c>
      <c r="C296" s="14" t="s">
        <v>358</v>
      </c>
      <c r="D296" s="15" t="n">
        <v>6</v>
      </c>
      <c r="E296" s="15" t="n">
        <v>0</v>
      </c>
      <c r="F296" s="15" t="n">
        <f aca="false">MAX(0,D296-E296)</f>
        <v>6</v>
      </c>
      <c r="G296" s="16" t="n">
        <v>95</v>
      </c>
      <c r="H296" s="16" t="n">
        <f aca="false">F296*G296</f>
        <v>570</v>
      </c>
      <c r="I296" s="18" t="str">
        <f aca="false">IF(E296&lt;D296,"REORDER","OK")</f>
        <v>REORDER</v>
      </c>
    </row>
    <row r="297" customFormat="false" ht="28.35" hidden="false" customHeight="false" outlineLevel="0" collapsed="false">
      <c r="B297" s="14" t="s">
        <v>350</v>
      </c>
      <c r="C297" s="14" t="s">
        <v>359</v>
      </c>
      <c r="D297" s="15" t="n">
        <v>6</v>
      </c>
      <c r="E297" s="15" t="n">
        <v>0</v>
      </c>
      <c r="F297" s="15" t="n">
        <f aca="false">MAX(0,D297-E297)</f>
        <v>6</v>
      </c>
      <c r="G297" s="16" t="n">
        <v>95</v>
      </c>
      <c r="H297" s="16" t="n">
        <f aca="false">F297*G297</f>
        <v>570</v>
      </c>
      <c r="I297" s="18" t="str">
        <f aca="false">IF(E297&lt;D297,"REORDER","OK")</f>
        <v>REORDER</v>
      </c>
    </row>
    <row r="298" customFormat="false" ht="28.35" hidden="false" customHeight="false" outlineLevel="0" collapsed="false">
      <c r="B298" s="14" t="s">
        <v>350</v>
      </c>
      <c r="C298" s="14" t="s">
        <v>360</v>
      </c>
      <c r="D298" s="15" t="n">
        <v>6</v>
      </c>
      <c r="E298" s="15" t="n">
        <v>0</v>
      </c>
      <c r="F298" s="15" t="n">
        <f aca="false">MAX(0,D298-E298)</f>
        <v>6</v>
      </c>
      <c r="G298" s="16" t="n">
        <v>35</v>
      </c>
      <c r="H298" s="16" t="n">
        <f aca="false">F298*G298</f>
        <v>210</v>
      </c>
      <c r="I298" s="18" t="str">
        <f aca="false">IF(E298&lt;D298,"REORDER","OK")</f>
        <v>REORDER</v>
      </c>
    </row>
    <row r="300" customFormat="false" ht="15" hidden="false" customHeight="false" outlineLevel="0" collapsed="false">
      <c r="B300" s="27" t="s">
        <v>393</v>
      </c>
      <c r="C300" s="27"/>
      <c r="D300" s="27"/>
      <c r="E300" s="27"/>
      <c r="F300" s="27"/>
      <c r="G300" s="27"/>
      <c r="H300" s="28" t="n">
        <f aca="false">SUM(H6:H298)</f>
        <v>60249.3</v>
      </c>
    </row>
  </sheetData>
  <autoFilter ref="B5:I298"/>
  <mergeCells count="3">
    <mergeCell ref="B2:I2"/>
    <mergeCell ref="B3:I3"/>
    <mergeCell ref="B300:G300"/>
  </mergeCells>
  <conditionalFormatting sqref="I6:I298">
    <cfRule type="cellIs" priority="2" operator="equal" aboveAverage="0" equalAverage="0" bottom="0" percent="0" rank="0" text="" dxfId="8">
      <formula>"REORDER"</formula>
    </cfRule>
    <cfRule type="cellIs" priority="3" operator="equal" aboveAverage="0" equalAverage="0" bottom="0" percent="0" rank="0" text="" dxfId="9">
      <formula>"OK"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6" min="4" style="0" width="18"/>
    <col collapsed="false" customWidth="true" hidden="false" outlineLevel="0" max="7" min="7" style="0" width="14"/>
    <col collapsed="false" customWidth="true" hidden="false" outlineLevel="0" max="8" min="8" style="0" width="18"/>
    <col collapsed="false" customWidth="true" hidden="false" outlineLevel="0" max="9" min="9" style="0" width="32"/>
  </cols>
  <sheetData>
    <row r="2" customFormat="false" ht="22.05" hidden="false" customHeight="false" outlineLevel="0" collapsed="false">
      <c r="B2" s="1" t="s">
        <v>17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 t="s">
        <v>394</v>
      </c>
      <c r="C3" s="2"/>
      <c r="D3" s="2"/>
      <c r="E3" s="2"/>
      <c r="F3" s="2"/>
      <c r="G3" s="2"/>
      <c r="H3" s="2"/>
      <c r="I3" s="2"/>
    </row>
    <row r="5" customFormat="false" ht="27.75" hidden="false" customHeight="true" outlineLevel="0" collapsed="false">
      <c r="B5" s="8" t="s">
        <v>395</v>
      </c>
      <c r="C5" s="8" t="s">
        <v>396</v>
      </c>
      <c r="D5" s="8" t="s">
        <v>397</v>
      </c>
      <c r="E5" s="8" t="s">
        <v>398</v>
      </c>
      <c r="F5" s="8" t="s">
        <v>399</v>
      </c>
      <c r="G5" s="8" t="s">
        <v>400</v>
      </c>
      <c r="H5" s="8" t="s">
        <v>401</v>
      </c>
      <c r="I5" s="8" t="s">
        <v>402</v>
      </c>
    </row>
    <row r="6" customFormat="false" ht="15" hidden="false" customHeight="false" outlineLevel="0" collapsed="false">
      <c r="B6" s="33" t="n">
        <v>46023</v>
      </c>
      <c r="C6" s="18" t="str">
        <f aca="false">TEXT(B6,"ddd")</f>
        <v>Thu</v>
      </c>
      <c r="D6" s="16" t="n">
        <v>0</v>
      </c>
      <c r="E6" s="16" t="n">
        <v>0</v>
      </c>
      <c r="F6" s="16" t="n">
        <f aca="false">D6-E6</f>
        <v>0</v>
      </c>
      <c r="G6" s="17" t="n">
        <f aca="false">IFERROR(F6/D6,0)</f>
        <v>0</v>
      </c>
      <c r="H6" s="16" t="n">
        <v>0</v>
      </c>
      <c r="I6" s="34"/>
    </row>
    <row r="7" customFormat="false" ht="15" hidden="false" customHeight="false" outlineLevel="0" collapsed="false">
      <c r="B7" s="33" t="n">
        <v>46024</v>
      </c>
      <c r="C7" s="18" t="str">
        <f aca="false">TEXT(B7,"ddd")</f>
        <v>Fri</v>
      </c>
      <c r="D7" s="16" t="n">
        <v>0</v>
      </c>
      <c r="E7" s="16" t="n">
        <v>0</v>
      </c>
      <c r="F7" s="16" t="n">
        <f aca="false">D7-E7</f>
        <v>0</v>
      </c>
      <c r="G7" s="17" t="n">
        <f aca="false">IFERROR(F7/D7,0)</f>
        <v>0</v>
      </c>
      <c r="H7" s="16" t="n">
        <v>0</v>
      </c>
      <c r="I7" s="34"/>
    </row>
    <row r="8" customFormat="false" ht="15" hidden="false" customHeight="false" outlineLevel="0" collapsed="false">
      <c r="B8" s="33" t="n">
        <v>46025</v>
      </c>
      <c r="C8" s="18" t="str">
        <f aca="false">TEXT(B8,"ddd")</f>
        <v>Sat</v>
      </c>
      <c r="D8" s="16" t="n">
        <v>0</v>
      </c>
      <c r="E8" s="16" t="n">
        <v>0</v>
      </c>
      <c r="F8" s="16" t="n">
        <f aca="false">D8-E8</f>
        <v>0</v>
      </c>
      <c r="G8" s="17" t="n">
        <f aca="false">IFERROR(F8/D8,0)</f>
        <v>0</v>
      </c>
      <c r="H8" s="16" t="n">
        <v>0</v>
      </c>
      <c r="I8" s="34"/>
    </row>
    <row r="9" customFormat="false" ht="15" hidden="false" customHeight="false" outlineLevel="0" collapsed="false">
      <c r="B9" s="33" t="n">
        <v>46026</v>
      </c>
      <c r="C9" s="18" t="str">
        <f aca="false">TEXT(B9,"ddd")</f>
        <v>Sun</v>
      </c>
      <c r="D9" s="16" t="n">
        <v>0</v>
      </c>
      <c r="E9" s="16" t="n">
        <v>0</v>
      </c>
      <c r="F9" s="16" t="n">
        <f aca="false">D9-E9</f>
        <v>0</v>
      </c>
      <c r="G9" s="17" t="n">
        <f aca="false">IFERROR(F9/D9,0)</f>
        <v>0</v>
      </c>
      <c r="H9" s="16" t="n">
        <v>0</v>
      </c>
      <c r="I9" s="34"/>
    </row>
    <row r="10" customFormat="false" ht="15" hidden="false" customHeight="false" outlineLevel="0" collapsed="false">
      <c r="B10" s="33" t="n">
        <v>46027</v>
      </c>
      <c r="C10" s="18" t="str">
        <f aca="false">TEXT(B10,"ddd")</f>
        <v>Mon</v>
      </c>
      <c r="D10" s="16" t="n">
        <v>0</v>
      </c>
      <c r="E10" s="16" t="n">
        <v>0</v>
      </c>
      <c r="F10" s="16" t="n">
        <f aca="false">D10-E10</f>
        <v>0</v>
      </c>
      <c r="G10" s="17" t="n">
        <f aca="false">IFERROR(F10/D10,0)</f>
        <v>0</v>
      </c>
      <c r="H10" s="16" t="n">
        <v>0</v>
      </c>
      <c r="I10" s="34"/>
    </row>
    <row r="11" customFormat="false" ht="15" hidden="false" customHeight="false" outlineLevel="0" collapsed="false">
      <c r="B11" s="33" t="n">
        <v>46028</v>
      </c>
      <c r="C11" s="18" t="str">
        <f aca="false">TEXT(B11,"ddd")</f>
        <v>Tue</v>
      </c>
      <c r="D11" s="16" t="n">
        <v>0</v>
      </c>
      <c r="E11" s="16" t="n">
        <v>0</v>
      </c>
      <c r="F11" s="16" t="n">
        <f aca="false">D11-E11</f>
        <v>0</v>
      </c>
      <c r="G11" s="17" t="n">
        <f aca="false">IFERROR(F11/D11,0)</f>
        <v>0</v>
      </c>
      <c r="H11" s="16" t="n">
        <v>0</v>
      </c>
      <c r="I11" s="34"/>
    </row>
    <row r="12" customFormat="false" ht="15" hidden="false" customHeight="false" outlineLevel="0" collapsed="false">
      <c r="B12" s="33" t="n">
        <v>46029</v>
      </c>
      <c r="C12" s="18" t="str">
        <f aca="false">TEXT(B12,"ddd")</f>
        <v>Wed</v>
      </c>
      <c r="D12" s="16" t="n">
        <v>0</v>
      </c>
      <c r="E12" s="16" t="n">
        <v>0</v>
      </c>
      <c r="F12" s="16" t="n">
        <f aca="false">D12-E12</f>
        <v>0</v>
      </c>
      <c r="G12" s="17" t="n">
        <f aca="false">IFERROR(F12/D12,0)</f>
        <v>0</v>
      </c>
      <c r="H12" s="16" t="n">
        <v>0</v>
      </c>
      <c r="I12" s="34"/>
    </row>
    <row r="13" customFormat="false" ht="15" hidden="false" customHeight="false" outlineLevel="0" collapsed="false">
      <c r="B13" s="33" t="n">
        <v>46030</v>
      </c>
      <c r="C13" s="18" t="str">
        <f aca="false">TEXT(B13,"ddd")</f>
        <v>Thu</v>
      </c>
      <c r="D13" s="16" t="n">
        <v>0</v>
      </c>
      <c r="E13" s="16" t="n">
        <v>0</v>
      </c>
      <c r="F13" s="16" t="n">
        <f aca="false">D13-E13</f>
        <v>0</v>
      </c>
      <c r="G13" s="17" t="n">
        <f aca="false">IFERROR(F13/D13,0)</f>
        <v>0</v>
      </c>
      <c r="H13" s="16" t="n">
        <v>0</v>
      </c>
      <c r="I13" s="34"/>
    </row>
    <row r="14" customFormat="false" ht="15" hidden="false" customHeight="false" outlineLevel="0" collapsed="false">
      <c r="B14" s="33" t="n">
        <v>46031</v>
      </c>
      <c r="C14" s="18" t="str">
        <f aca="false">TEXT(B14,"ddd")</f>
        <v>Fri</v>
      </c>
      <c r="D14" s="16" t="n">
        <v>0</v>
      </c>
      <c r="E14" s="16" t="n">
        <v>0</v>
      </c>
      <c r="F14" s="16" t="n">
        <f aca="false">D14-E14</f>
        <v>0</v>
      </c>
      <c r="G14" s="17" t="n">
        <f aca="false">IFERROR(F14/D14,0)</f>
        <v>0</v>
      </c>
      <c r="H14" s="16" t="n">
        <v>0</v>
      </c>
      <c r="I14" s="34"/>
    </row>
    <row r="15" customFormat="false" ht="15" hidden="false" customHeight="false" outlineLevel="0" collapsed="false">
      <c r="B15" s="33" t="n">
        <v>46032</v>
      </c>
      <c r="C15" s="18" t="str">
        <f aca="false">TEXT(B15,"ddd")</f>
        <v>Sat</v>
      </c>
      <c r="D15" s="16" t="n">
        <v>0</v>
      </c>
      <c r="E15" s="16" t="n">
        <v>0</v>
      </c>
      <c r="F15" s="16" t="n">
        <f aca="false">D15-E15</f>
        <v>0</v>
      </c>
      <c r="G15" s="17" t="n">
        <f aca="false">IFERROR(F15/D15,0)</f>
        <v>0</v>
      </c>
      <c r="H15" s="16" t="n">
        <v>0</v>
      </c>
      <c r="I15" s="34"/>
    </row>
    <row r="16" customFormat="false" ht="15" hidden="false" customHeight="false" outlineLevel="0" collapsed="false">
      <c r="B16" s="33" t="n">
        <v>46033</v>
      </c>
      <c r="C16" s="18" t="str">
        <f aca="false">TEXT(B16,"ddd")</f>
        <v>Sun</v>
      </c>
      <c r="D16" s="16" t="n">
        <v>0</v>
      </c>
      <c r="E16" s="16" t="n">
        <v>0</v>
      </c>
      <c r="F16" s="16" t="n">
        <f aca="false">D16-E16</f>
        <v>0</v>
      </c>
      <c r="G16" s="17" t="n">
        <f aca="false">IFERROR(F16/D16,0)</f>
        <v>0</v>
      </c>
      <c r="H16" s="16" t="n">
        <v>0</v>
      </c>
      <c r="I16" s="34"/>
    </row>
    <row r="17" customFormat="false" ht="15" hidden="false" customHeight="false" outlineLevel="0" collapsed="false">
      <c r="B17" s="33" t="n">
        <v>46034</v>
      </c>
      <c r="C17" s="18" t="str">
        <f aca="false">TEXT(B17,"ddd")</f>
        <v>Mon</v>
      </c>
      <c r="D17" s="16" t="n">
        <v>0</v>
      </c>
      <c r="E17" s="16" t="n">
        <v>0</v>
      </c>
      <c r="F17" s="16" t="n">
        <f aca="false">D17-E17</f>
        <v>0</v>
      </c>
      <c r="G17" s="17" t="n">
        <f aca="false">IFERROR(F17/D17,0)</f>
        <v>0</v>
      </c>
      <c r="H17" s="16" t="n">
        <v>0</v>
      </c>
      <c r="I17" s="34"/>
    </row>
    <row r="18" customFormat="false" ht="15" hidden="false" customHeight="false" outlineLevel="0" collapsed="false">
      <c r="B18" s="33" t="n">
        <v>46035</v>
      </c>
      <c r="C18" s="18" t="str">
        <f aca="false">TEXT(B18,"ddd")</f>
        <v>Tue</v>
      </c>
      <c r="D18" s="16" t="n">
        <v>0</v>
      </c>
      <c r="E18" s="16" t="n">
        <v>0</v>
      </c>
      <c r="F18" s="16" t="n">
        <f aca="false">D18-E18</f>
        <v>0</v>
      </c>
      <c r="G18" s="17" t="n">
        <f aca="false">IFERROR(F18/D18,0)</f>
        <v>0</v>
      </c>
      <c r="H18" s="16" t="n">
        <v>0</v>
      </c>
      <c r="I18" s="34"/>
    </row>
    <row r="19" customFormat="false" ht="15" hidden="false" customHeight="false" outlineLevel="0" collapsed="false">
      <c r="B19" s="33" t="n">
        <v>46036</v>
      </c>
      <c r="C19" s="18" t="str">
        <f aca="false">TEXT(B19,"ddd")</f>
        <v>Wed</v>
      </c>
      <c r="D19" s="16" t="n">
        <v>0</v>
      </c>
      <c r="E19" s="16" t="n">
        <v>0</v>
      </c>
      <c r="F19" s="16" t="n">
        <f aca="false">D19-E19</f>
        <v>0</v>
      </c>
      <c r="G19" s="17" t="n">
        <f aca="false">IFERROR(F19/D19,0)</f>
        <v>0</v>
      </c>
      <c r="H19" s="16" t="n">
        <v>0</v>
      </c>
      <c r="I19" s="34"/>
    </row>
    <row r="20" customFormat="false" ht="15" hidden="false" customHeight="false" outlineLevel="0" collapsed="false">
      <c r="B20" s="33" t="n">
        <v>46037</v>
      </c>
      <c r="C20" s="18" t="str">
        <f aca="false">TEXT(B20,"ddd")</f>
        <v>Thu</v>
      </c>
      <c r="D20" s="16" t="n">
        <v>0</v>
      </c>
      <c r="E20" s="16" t="n">
        <v>0</v>
      </c>
      <c r="F20" s="16" t="n">
        <f aca="false">D20-E20</f>
        <v>0</v>
      </c>
      <c r="G20" s="17" t="n">
        <f aca="false">IFERROR(F20/D20,0)</f>
        <v>0</v>
      </c>
      <c r="H20" s="16" t="n">
        <v>0</v>
      </c>
      <c r="I20" s="34"/>
    </row>
    <row r="21" customFormat="false" ht="15" hidden="false" customHeight="false" outlineLevel="0" collapsed="false">
      <c r="B21" s="33" t="n">
        <v>46038</v>
      </c>
      <c r="C21" s="18" t="str">
        <f aca="false">TEXT(B21,"ddd")</f>
        <v>Fri</v>
      </c>
      <c r="D21" s="16" t="n">
        <v>0</v>
      </c>
      <c r="E21" s="16" t="n">
        <v>0</v>
      </c>
      <c r="F21" s="16" t="n">
        <f aca="false">D21-E21</f>
        <v>0</v>
      </c>
      <c r="G21" s="17" t="n">
        <f aca="false">IFERROR(F21/D21,0)</f>
        <v>0</v>
      </c>
      <c r="H21" s="16" t="n">
        <v>0</v>
      </c>
      <c r="I21" s="34"/>
    </row>
    <row r="22" customFormat="false" ht="15" hidden="false" customHeight="false" outlineLevel="0" collapsed="false">
      <c r="B22" s="33" t="n">
        <v>46039</v>
      </c>
      <c r="C22" s="18" t="str">
        <f aca="false">TEXT(B22,"ddd")</f>
        <v>Sat</v>
      </c>
      <c r="D22" s="16" t="n">
        <v>0</v>
      </c>
      <c r="E22" s="16" t="n">
        <v>0</v>
      </c>
      <c r="F22" s="16" t="n">
        <f aca="false">D22-E22</f>
        <v>0</v>
      </c>
      <c r="G22" s="17" t="n">
        <f aca="false">IFERROR(F22/D22,0)</f>
        <v>0</v>
      </c>
      <c r="H22" s="16" t="n">
        <v>0</v>
      </c>
      <c r="I22" s="34"/>
    </row>
    <row r="23" customFormat="false" ht="15" hidden="false" customHeight="false" outlineLevel="0" collapsed="false">
      <c r="B23" s="33" t="n">
        <v>46040</v>
      </c>
      <c r="C23" s="18" t="str">
        <f aca="false">TEXT(B23,"ddd")</f>
        <v>Sun</v>
      </c>
      <c r="D23" s="16" t="n">
        <v>0</v>
      </c>
      <c r="E23" s="16" t="n">
        <v>0</v>
      </c>
      <c r="F23" s="16" t="n">
        <f aca="false">D23-E23</f>
        <v>0</v>
      </c>
      <c r="G23" s="17" t="n">
        <f aca="false">IFERROR(F23/D23,0)</f>
        <v>0</v>
      </c>
      <c r="H23" s="16" t="n">
        <v>0</v>
      </c>
      <c r="I23" s="34"/>
    </row>
    <row r="24" customFormat="false" ht="15" hidden="false" customHeight="false" outlineLevel="0" collapsed="false">
      <c r="B24" s="33" t="n">
        <v>46041</v>
      </c>
      <c r="C24" s="18" t="str">
        <f aca="false">TEXT(B24,"ddd")</f>
        <v>Mon</v>
      </c>
      <c r="D24" s="16" t="n">
        <v>0</v>
      </c>
      <c r="E24" s="16" t="n">
        <v>0</v>
      </c>
      <c r="F24" s="16" t="n">
        <f aca="false">D24-E24</f>
        <v>0</v>
      </c>
      <c r="G24" s="17" t="n">
        <f aca="false">IFERROR(F24/D24,0)</f>
        <v>0</v>
      </c>
      <c r="H24" s="16" t="n">
        <v>0</v>
      </c>
      <c r="I24" s="34"/>
    </row>
    <row r="25" customFormat="false" ht="15" hidden="false" customHeight="false" outlineLevel="0" collapsed="false">
      <c r="B25" s="33" t="n">
        <v>46042</v>
      </c>
      <c r="C25" s="18" t="str">
        <f aca="false">TEXT(B25,"ddd")</f>
        <v>Tue</v>
      </c>
      <c r="D25" s="16" t="n">
        <v>0</v>
      </c>
      <c r="E25" s="16" t="n">
        <v>0</v>
      </c>
      <c r="F25" s="16" t="n">
        <f aca="false">D25-E25</f>
        <v>0</v>
      </c>
      <c r="G25" s="17" t="n">
        <f aca="false">IFERROR(F25/D25,0)</f>
        <v>0</v>
      </c>
      <c r="H25" s="16" t="n">
        <v>0</v>
      </c>
      <c r="I25" s="34"/>
    </row>
    <row r="26" customFormat="false" ht="15" hidden="false" customHeight="false" outlineLevel="0" collapsed="false">
      <c r="B26" s="33" t="n">
        <v>46043</v>
      </c>
      <c r="C26" s="18" t="str">
        <f aca="false">TEXT(B26,"ddd")</f>
        <v>Wed</v>
      </c>
      <c r="D26" s="16" t="n">
        <v>0</v>
      </c>
      <c r="E26" s="16" t="n">
        <v>0</v>
      </c>
      <c r="F26" s="16" t="n">
        <f aca="false">D26-E26</f>
        <v>0</v>
      </c>
      <c r="G26" s="17" t="n">
        <f aca="false">IFERROR(F26/D26,0)</f>
        <v>0</v>
      </c>
      <c r="H26" s="16" t="n">
        <v>0</v>
      </c>
      <c r="I26" s="34"/>
    </row>
    <row r="27" customFormat="false" ht="15" hidden="false" customHeight="false" outlineLevel="0" collapsed="false">
      <c r="B27" s="33" t="n">
        <v>46044</v>
      </c>
      <c r="C27" s="18" t="str">
        <f aca="false">TEXT(B27,"ddd")</f>
        <v>Thu</v>
      </c>
      <c r="D27" s="16" t="n">
        <v>0</v>
      </c>
      <c r="E27" s="16" t="n">
        <v>0</v>
      </c>
      <c r="F27" s="16" t="n">
        <f aca="false">D27-E27</f>
        <v>0</v>
      </c>
      <c r="G27" s="17" t="n">
        <f aca="false">IFERROR(F27/D27,0)</f>
        <v>0</v>
      </c>
      <c r="H27" s="16" t="n">
        <v>0</v>
      </c>
      <c r="I27" s="34"/>
    </row>
    <row r="28" customFormat="false" ht="15" hidden="false" customHeight="false" outlineLevel="0" collapsed="false">
      <c r="B28" s="33" t="n">
        <v>46045</v>
      </c>
      <c r="C28" s="18" t="str">
        <f aca="false">TEXT(B28,"ddd")</f>
        <v>Fri</v>
      </c>
      <c r="D28" s="16" t="n">
        <v>0</v>
      </c>
      <c r="E28" s="16" t="n">
        <v>0</v>
      </c>
      <c r="F28" s="16" t="n">
        <f aca="false">D28-E28</f>
        <v>0</v>
      </c>
      <c r="G28" s="17" t="n">
        <f aca="false">IFERROR(F28/D28,0)</f>
        <v>0</v>
      </c>
      <c r="H28" s="16" t="n">
        <v>0</v>
      </c>
      <c r="I28" s="34"/>
    </row>
    <row r="29" customFormat="false" ht="15" hidden="false" customHeight="false" outlineLevel="0" collapsed="false">
      <c r="B29" s="33" t="n">
        <v>46046</v>
      </c>
      <c r="C29" s="18" t="str">
        <f aca="false">TEXT(B29,"ddd")</f>
        <v>Sat</v>
      </c>
      <c r="D29" s="16" t="n">
        <v>0</v>
      </c>
      <c r="E29" s="16" t="n">
        <v>0</v>
      </c>
      <c r="F29" s="16" t="n">
        <f aca="false">D29-E29</f>
        <v>0</v>
      </c>
      <c r="G29" s="17" t="n">
        <f aca="false">IFERROR(F29/D29,0)</f>
        <v>0</v>
      </c>
      <c r="H29" s="16" t="n">
        <v>0</v>
      </c>
      <c r="I29" s="34"/>
    </row>
    <row r="30" customFormat="false" ht="15" hidden="false" customHeight="false" outlineLevel="0" collapsed="false">
      <c r="B30" s="33" t="n">
        <v>46047</v>
      </c>
      <c r="C30" s="18" t="str">
        <f aca="false">TEXT(B30,"ddd")</f>
        <v>Sun</v>
      </c>
      <c r="D30" s="16" t="n">
        <v>0</v>
      </c>
      <c r="E30" s="16" t="n">
        <v>0</v>
      </c>
      <c r="F30" s="16" t="n">
        <f aca="false">D30-E30</f>
        <v>0</v>
      </c>
      <c r="G30" s="17" t="n">
        <f aca="false">IFERROR(F30/D30,0)</f>
        <v>0</v>
      </c>
      <c r="H30" s="16" t="n">
        <v>0</v>
      </c>
      <c r="I30" s="34"/>
    </row>
    <row r="31" customFormat="false" ht="15" hidden="false" customHeight="false" outlineLevel="0" collapsed="false">
      <c r="B31" s="33" t="n">
        <v>46048</v>
      </c>
      <c r="C31" s="18" t="str">
        <f aca="false">TEXT(B31,"ddd")</f>
        <v>Mon</v>
      </c>
      <c r="D31" s="16" t="n">
        <v>0</v>
      </c>
      <c r="E31" s="16" t="n">
        <v>0</v>
      </c>
      <c r="F31" s="16" t="n">
        <f aca="false">D31-E31</f>
        <v>0</v>
      </c>
      <c r="G31" s="17" t="n">
        <f aca="false">IFERROR(F31/D31,0)</f>
        <v>0</v>
      </c>
      <c r="H31" s="16" t="n">
        <v>0</v>
      </c>
      <c r="I31" s="34"/>
    </row>
    <row r="32" customFormat="false" ht="15" hidden="false" customHeight="false" outlineLevel="0" collapsed="false">
      <c r="B32" s="33" t="n">
        <v>46049</v>
      </c>
      <c r="C32" s="18" t="str">
        <f aca="false">TEXT(B32,"ddd")</f>
        <v>Tue</v>
      </c>
      <c r="D32" s="16" t="n">
        <v>0</v>
      </c>
      <c r="E32" s="16" t="n">
        <v>0</v>
      </c>
      <c r="F32" s="16" t="n">
        <f aca="false">D32-E32</f>
        <v>0</v>
      </c>
      <c r="G32" s="17" t="n">
        <f aca="false">IFERROR(F32/D32,0)</f>
        <v>0</v>
      </c>
      <c r="H32" s="16" t="n">
        <v>0</v>
      </c>
      <c r="I32" s="34"/>
    </row>
    <row r="33" customFormat="false" ht="15" hidden="false" customHeight="false" outlineLevel="0" collapsed="false">
      <c r="B33" s="33" t="n">
        <v>46050</v>
      </c>
      <c r="C33" s="18" t="str">
        <f aca="false">TEXT(B33,"ddd")</f>
        <v>Wed</v>
      </c>
      <c r="D33" s="16" t="n">
        <v>0</v>
      </c>
      <c r="E33" s="16" t="n">
        <v>0</v>
      </c>
      <c r="F33" s="16" t="n">
        <f aca="false">D33-E33</f>
        <v>0</v>
      </c>
      <c r="G33" s="17" t="n">
        <f aca="false">IFERROR(F33/D33,0)</f>
        <v>0</v>
      </c>
      <c r="H33" s="16" t="n">
        <v>0</v>
      </c>
      <c r="I33" s="34"/>
    </row>
    <row r="34" customFormat="false" ht="15" hidden="false" customHeight="false" outlineLevel="0" collapsed="false">
      <c r="B34" s="33" t="n">
        <v>46051</v>
      </c>
      <c r="C34" s="18" t="str">
        <f aca="false">TEXT(B34,"ddd")</f>
        <v>Thu</v>
      </c>
      <c r="D34" s="16" t="n">
        <v>0</v>
      </c>
      <c r="E34" s="16" t="n">
        <v>0</v>
      </c>
      <c r="F34" s="16" t="n">
        <f aca="false">D34-E34</f>
        <v>0</v>
      </c>
      <c r="G34" s="17" t="n">
        <f aca="false">IFERROR(F34/D34,0)</f>
        <v>0</v>
      </c>
      <c r="H34" s="16" t="n">
        <v>0</v>
      </c>
      <c r="I34" s="34"/>
    </row>
    <row r="35" customFormat="false" ht="15" hidden="false" customHeight="false" outlineLevel="0" collapsed="false">
      <c r="B35" s="33" t="n">
        <v>46052</v>
      </c>
      <c r="C35" s="18" t="str">
        <f aca="false">TEXT(B35,"ddd")</f>
        <v>Fri</v>
      </c>
      <c r="D35" s="16" t="n">
        <v>0</v>
      </c>
      <c r="E35" s="16" t="n">
        <v>0</v>
      </c>
      <c r="F35" s="16" t="n">
        <f aca="false">D35-E35</f>
        <v>0</v>
      </c>
      <c r="G35" s="17" t="n">
        <f aca="false">IFERROR(F35/D35,0)</f>
        <v>0</v>
      </c>
      <c r="H35" s="16" t="n">
        <v>0</v>
      </c>
      <c r="I35" s="34"/>
    </row>
    <row r="37" customFormat="false" ht="15" hidden="false" customHeight="false" outlineLevel="0" collapsed="false">
      <c r="B37" s="27" t="s">
        <v>403</v>
      </c>
      <c r="C37" s="27"/>
      <c r="D37" s="28" t="n">
        <f aca="false">SUM(D6:D35)</f>
        <v>0</v>
      </c>
      <c r="E37" s="28" t="n">
        <f aca="false">SUM(E6:E35)</f>
        <v>0</v>
      </c>
      <c r="F37" s="28" t="n">
        <f aca="false">SUM(F6:F35)</f>
        <v>0</v>
      </c>
      <c r="G37" s="35" t="n">
        <f aca="false">IFERROR(F37/D37,0)</f>
        <v>0</v>
      </c>
      <c r="H37" s="28" t="n">
        <f aca="false">SUM(H6:H35)</f>
        <v>0</v>
      </c>
    </row>
  </sheetData>
  <mergeCells count="3">
    <mergeCell ref="B2:I2"/>
    <mergeCell ref="B3:I3"/>
    <mergeCell ref="B37:C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2026-06-08T03:23:55Z</dcterms:created>
  <dc:creator>openpyxl</dc:creator>
  <dc:description/>
  <dc:language>en-US</dc:language>
  <cp:lastModifiedBy/>
  <dcterms:modified xsi:type="dcterms:W3CDTF">2026-06-08T03:23:55Z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