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Master Menu" sheetId="2" state="visible" r:id="rId2"/>
    <sheet xmlns:r="http://schemas.openxmlformats.org/officeDocument/2006/relationships" name="Weekly Menu Rotation" sheetId="3" state="visible" r:id="rId3"/>
    <sheet xmlns:r="http://schemas.openxmlformats.org/officeDocument/2006/relationships" name="Daily Food Cost Tracker" sheetId="4" state="visible" r:id="rId4"/>
    <sheet xmlns:r="http://schemas.openxmlformats.org/officeDocument/2006/relationships" name="Sales Log" sheetId="5" state="visible" r:id="rId5"/>
    <sheet xmlns:r="http://schemas.openxmlformats.org/officeDocument/2006/relationships" name="Wastage Log" sheetId="6" state="visible" r:id="rId6"/>
    <sheet xmlns:r="http://schemas.openxmlformats.org/officeDocument/2006/relationships" name="Top Margin Dishes" sheetId="7" state="visible" r:id="rId7"/>
    <sheet xmlns:r="http://schemas.openxmlformats.org/officeDocument/2006/relationships" name="Supplier Directory" sheetId="8" state="visible" r:id="rId8"/>
  </sheets>
  <definedNames>
    <definedName name="_xlnm._FilterDatabase" localSheetId="1" hidden="1">'Master Menu'!$A$1:$J$144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₱#,##0.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C00000"/>
      <sz val="18"/>
    </font>
    <font>
      <name val="Calibri"/>
      <sz val="10"/>
    </font>
    <font>
      <name val="Calibri"/>
      <b val="1"/>
      <color rgb="00C00000"/>
      <sz val="14"/>
    </font>
    <font>
      <name val="Calibri"/>
      <i val="1"/>
      <color rgb="00555555"/>
      <sz val="9"/>
    </font>
    <font>
      <name val="Calibri"/>
      <b val="1"/>
      <color rgb="00FFFFFF"/>
      <sz val="11"/>
    </font>
    <font>
      <name val="Calibri"/>
      <b val="1"/>
      <sz val="10"/>
    </font>
  </fonts>
  <fills count="4">
    <fill>
      <patternFill/>
    </fill>
    <fill>
      <patternFill patternType="gray125"/>
    </fill>
    <fill>
      <patternFill patternType="solid">
        <fgColor rgb="00C00000"/>
        <bgColor rgb="00C00000"/>
      </patternFill>
    </fill>
    <fill>
      <patternFill patternType="solid">
        <fgColor rgb="00DFF0D8"/>
        <bgColor rgb="00DFF0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left" vertical="center" wrapText="1"/>
    </xf>
    <xf numFmtId="164" fontId="2" fillId="0" borderId="1" pivotButton="0" quotePrefix="0" xfId="0"/>
    <xf numFmtId="9" fontId="2" fillId="0" borderId="1" pivotButton="0" quotePrefix="0" xfId="0"/>
    <xf numFmtId="0" fontId="6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  <xf numFmtId="0" fontId="6" fillId="0" borderId="0" pivotButton="0" quotePrefix="0" xfId="0"/>
    <xf numFmtId="0" fontId="2" fillId="0" borderId="0" pivotButton="0" quotePrefix="0" xfId="0"/>
    <xf numFmtId="165" fontId="2" fillId="0" borderId="1" pivotButton="0" quotePrefix="0" xfId="0"/>
    <xf numFmtId="0" fontId="6" fillId="3" borderId="1" pivotButton="0" quotePrefix="0" xfId="0"/>
    <xf numFmtId="164" fontId="6" fillId="3" borderId="1" pivotButton="0" quotePrefix="0" xfId="0"/>
    <xf numFmtId="165" fontId="6" fillId="3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8696B"/>
          <bgColor rgb="00F8696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PinoyNegosyo.net — 2026 Carinderia Costing Workbook</t>
        </is>
      </c>
    </row>
    <row r="3" ht="32" customHeight="1">
      <c r="A3" s="2" t="inlineStr">
        <is>
          <t>143 dishes across 12 categories. Weekly menu rotation planner, daily food cost tracker, sales log, wastage log, top-margin dish list, and supplier directory.</t>
        </is>
      </c>
    </row>
    <row r="5">
      <c r="A5" s="3" t="inlineStr"/>
    </row>
    <row r="6">
      <c r="A6" s="4" t="inlineStr">
        <is>
          <t>WORKBOOK CONTENTS</t>
        </is>
      </c>
    </row>
    <row r="7" ht="30" customHeight="1">
      <c r="A7" s="2" t="inlineStr">
        <is>
          <t>• Master Menu — all 143 dishes with batch yield, batch cost, cost/serving, suggested SRP, margin %, prep time, and flags. Margin formulas live; change SRP or cost and margin recalculates.</t>
        </is>
      </c>
    </row>
    <row r="8">
      <c r="A8" s="2" t="inlineStr">
        <is>
          <t>• Weekly Menu Rotation — sample 7-day ulam plan balanced for cost, prep, and customer fatigue.</t>
        </is>
      </c>
    </row>
    <row r="9" ht="30" customHeight="1">
      <c r="A9" s="2" t="inlineStr">
        <is>
          <t>• Daily Food Cost Tracker — log daily purchases and sales, auto-computes food cost % vs the 30-35% target.</t>
        </is>
      </c>
    </row>
    <row r="10">
      <c r="A10" s="2" t="inlineStr">
        <is>
          <t>• Sales Log — record per-dish daily sales to identify movers and slow stockers over 30 days.</t>
        </is>
      </c>
    </row>
    <row r="11">
      <c r="A11" s="2" t="inlineStr">
        <is>
          <t>• Wastage Log — log unsold portions and value. Highlights dishes wasting &gt;15% (drop candidates).</t>
        </is>
      </c>
    </row>
    <row r="12">
      <c r="A12" s="2" t="inlineStr">
        <is>
          <t>• Top Margin Dishes — top 20 highest-margin dishes pre-computed from the master menu.</t>
        </is>
      </c>
    </row>
    <row r="13">
      <c r="A13" s="2" t="inlineStr">
        <is>
          <t>• Supplier Directory — wet market, dry goods, condiments, and rice supplier contacts to fill in.</t>
        </is>
      </c>
    </row>
    <row r="14">
      <c r="A14" s="3" t="inlineStr"/>
    </row>
    <row r="15">
      <c r="A15" s="4" t="inlineStr">
        <is>
          <t>HOW TO USE THIS WORKBOOK</t>
        </is>
      </c>
    </row>
    <row r="16" ht="30" customHeight="1">
      <c r="A16" s="2" t="inlineStr">
        <is>
          <t>1. Open Master Menu. For each dish you'll serve, update Batch Cost (column C) to match YOUR ingredient prices. The Cost/serving, Margin, and SRP-vs-target columns recalculate.</t>
        </is>
      </c>
    </row>
    <row r="17">
      <c r="A17" s="2" t="inlineStr">
        <is>
          <t>2. Open Weekly Menu Rotation. Edit the dish line-up to match your store's plan.</t>
        </is>
      </c>
    </row>
    <row r="18">
      <c r="A18" s="2" t="inlineStr">
        <is>
          <t>3. Each day, fill in Daily Food Cost Tracker (purchases, sales) and Sales Log (per-dish sales).</t>
        </is>
      </c>
    </row>
    <row r="19">
      <c r="A19" s="2" t="inlineStr">
        <is>
          <t>4. At end of day, log unsold ulam to Wastage Log.</t>
        </is>
      </c>
    </row>
    <row r="20">
      <c r="A20" s="2" t="inlineStr">
        <is>
          <t>5. Review weekly: dishes wasting &gt;15% are flagged red. Drop them from the rotation.</t>
        </is>
      </c>
    </row>
    <row r="21">
      <c r="A21" s="3" t="inlineStr"/>
    </row>
    <row r="22">
      <c r="A22" s="4" t="inlineStr">
        <is>
          <t>PRICING FORMULA</t>
        </is>
      </c>
    </row>
    <row r="23" ht="30" customHeight="1">
      <c r="A23" s="2" t="inlineStr">
        <is>
          <t>Suggested SRP = (Ingredient cost per serving ÷ 0.30), rounded to nearest ₱5. This targets a 30% food-cost ratio (industry standard for PH carinderias).</t>
        </is>
      </c>
    </row>
    <row r="24">
      <c r="A24" s="3" t="inlineStr"/>
    </row>
    <row r="25">
      <c r="A25" s="4" t="inlineStr">
        <is>
          <t>BENCHMARK COST STRUCTURE</t>
        </is>
      </c>
    </row>
    <row r="26">
      <c r="A26" s="2" t="inlineStr">
        <is>
          <t>• Food cost (COGS): 30-35% of revenue</t>
        </is>
      </c>
    </row>
    <row r="27">
      <c r="A27" s="2" t="inlineStr">
        <is>
          <t>• Labor: 20-25% of revenue</t>
        </is>
      </c>
    </row>
    <row r="28">
      <c r="A28" s="2" t="inlineStr">
        <is>
          <t>• Overhead (rent, LPG, electric, water, permits): 18-22%</t>
        </is>
      </c>
    </row>
    <row r="29">
      <c r="A29" s="2" t="inlineStr">
        <is>
          <t>• Wastage: 5-8%</t>
        </is>
      </c>
    </row>
    <row r="30">
      <c r="A30" s="2" t="inlineStr">
        <is>
          <t>• Target profit margin: 25-30%</t>
        </is>
      </c>
    </row>
    <row r="31">
      <c r="A31" s="3" t="inlineStr"/>
    </row>
    <row r="32">
      <c r="A32" s="4" t="inlineStr">
        <is>
          <t>SOURCES &amp; BENCHMARKS</t>
        </is>
      </c>
    </row>
    <row r="33" ht="30" customHeight="1">
      <c r="A33" s="2" t="inlineStr">
        <is>
          <t>DTI BNPC Suggested Retail Price (SRP) bulletin (Feb 2025); Q1 2026 wet market price boards in Quezon City, Cebu, and Davao; PH carinderia operator interviews via r/Philippines and Facebook groups; Comprehensive Food Business Costing reference (Scribd, Feb 2026). All suggested SRPs are baseline planning figures — adjust to your location's price ceiling.</t>
        </is>
      </c>
    </row>
    <row r="34">
      <c r="A34" s="3" t="inlineStr"/>
    </row>
    <row r="35">
      <c r="A35" s="2" t="inlineStr">
        <is>
          <t>Companion article: https://pinoynegosyo.net/carinderia-menu-ideas-1545.html</t>
        </is>
      </c>
    </row>
    <row r="36">
      <c r="A36" s="2" t="inlineStr">
        <is>
          <t>Companion guide: https://pinoynegosyo.net/sari-sari-store-price-list-1632.html</t>
        </is>
      </c>
    </row>
    <row r="37">
      <c r="A37" s="5" t="inlineStr">
        <is>
          <t>Last updated: June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2" customWidth="1" min="2" max="2"/>
    <col width="14" customWidth="1" min="3" max="3"/>
    <col width="14" customWidth="1" min="4" max="4"/>
    <col width="16" customWidth="1" min="5" max="5"/>
    <col width="16" customWidth="1" min="6" max="6"/>
    <col width="12" customWidth="1" min="7" max="7"/>
    <col width="16" customWidth="1" min="8" max="8"/>
    <col width="14" customWidth="1" min="9" max="9"/>
    <col width="30" customWidth="1" min="10" max="10"/>
  </cols>
  <sheetData>
    <row r="1" ht="32" customHeight="1">
      <c r="A1" s="6" t="inlineStr">
        <is>
          <t>Category</t>
        </is>
      </c>
      <c r="B1" s="6" t="inlineStr">
        <is>
          <t>Dish</t>
        </is>
      </c>
      <c r="C1" s="6" t="inlineStr">
        <is>
          <t>Batch Yield (servings)</t>
        </is>
      </c>
      <c r="D1" s="6" t="inlineStr">
        <is>
          <t>Batch Cost (₱)</t>
        </is>
      </c>
      <c r="E1" s="6" t="inlineStr">
        <is>
          <t>Cost/Serving (₱)</t>
        </is>
      </c>
      <c r="F1" s="6" t="inlineStr">
        <is>
          <t>Suggested SRP (₱)</t>
        </is>
      </c>
      <c r="G1" s="6" t="inlineStr">
        <is>
          <t>Margin %</t>
        </is>
      </c>
      <c r="H1" s="6" t="inlineStr">
        <is>
          <t>Margin ₱/serving</t>
        </is>
      </c>
      <c r="I1" s="6" t="inlineStr">
        <is>
          <t>Prep Time (min)</t>
        </is>
      </c>
      <c r="J1" s="6" t="inlineStr">
        <is>
          <t>Flags</t>
        </is>
      </c>
    </row>
    <row r="2">
      <c r="A2" s="7" t="inlineStr">
        <is>
          <t>Pork Mains</t>
        </is>
      </c>
      <c r="B2" s="8" t="inlineStr">
        <is>
          <t>Adobong Baboy (classic pork adobo)</t>
        </is>
      </c>
      <c r="C2" s="7" t="n">
        <v>20</v>
      </c>
      <c r="D2" s="9" t="n">
        <v>350</v>
      </c>
      <c r="E2" s="9">
        <f>D2/C2</f>
        <v/>
      </c>
      <c r="F2" s="9" t="n">
        <v>35</v>
      </c>
      <c r="G2" s="10">
        <f>(F2-E2)/F2</f>
        <v/>
      </c>
      <c r="H2" s="9">
        <f>F2-E2</f>
        <v/>
      </c>
      <c r="I2" s="7" t="n">
        <v>75</v>
      </c>
      <c r="J2" s="8" t="inlineStr">
        <is>
          <t>FAST, BUDGET</t>
        </is>
      </c>
    </row>
    <row r="3">
      <c r="A3" s="7" t="inlineStr">
        <is>
          <t>Pork Mains</t>
        </is>
      </c>
      <c r="B3" s="8" t="inlineStr">
        <is>
          <t>Pork Menudo</t>
        </is>
      </c>
      <c r="C3" s="7" t="n">
        <v>20</v>
      </c>
      <c r="D3" s="9" t="n">
        <v>420</v>
      </c>
      <c r="E3" s="9">
        <f>D3/C3</f>
        <v/>
      </c>
      <c r="F3" s="9" t="n">
        <v>40</v>
      </c>
      <c r="G3" s="10">
        <f>(F3-E3)/F3</f>
        <v/>
      </c>
      <c r="H3" s="9">
        <f>F3-E3</f>
        <v/>
      </c>
      <c r="I3" s="7" t="n">
        <v>60</v>
      </c>
      <c r="J3" s="8" t="inlineStr">
        <is>
          <t>FAST</t>
        </is>
      </c>
    </row>
    <row r="4">
      <c r="A4" s="7" t="inlineStr">
        <is>
          <t>Pork Mains</t>
        </is>
      </c>
      <c r="B4" s="8" t="inlineStr">
        <is>
          <t>Pork Caldereta</t>
        </is>
      </c>
      <c r="C4" s="7" t="n">
        <v>18</v>
      </c>
      <c r="D4" s="9" t="n">
        <v>520</v>
      </c>
      <c r="E4" s="9">
        <f>D4/C4</f>
        <v/>
      </c>
      <c r="F4" s="9" t="n">
        <v>50</v>
      </c>
      <c r="G4" s="10">
        <f>(F4-E4)/F4</f>
        <v/>
      </c>
      <c r="H4" s="9">
        <f>F4-E4</f>
        <v/>
      </c>
      <c r="I4" s="7" t="n">
        <v>90</v>
      </c>
      <c r="J4" s="8" t="inlineStr">
        <is>
          <t>PAYDAY</t>
        </is>
      </c>
    </row>
    <row r="5">
      <c r="A5" s="7" t="inlineStr">
        <is>
          <t>Pork Mains</t>
        </is>
      </c>
      <c r="B5" s="8" t="inlineStr">
        <is>
          <t>Pork Sinigang sa Sampalok</t>
        </is>
      </c>
      <c r="C5" s="7" t="n">
        <v>22</v>
      </c>
      <c r="D5" s="9" t="n">
        <v>480</v>
      </c>
      <c r="E5" s="9">
        <f>D5/C5</f>
        <v/>
      </c>
      <c r="F5" s="9" t="n">
        <v>45</v>
      </c>
      <c r="G5" s="10">
        <f>(F5-E5)/F5</f>
        <v/>
      </c>
      <c r="H5" s="9">
        <f>F5-E5</f>
        <v/>
      </c>
      <c r="I5" s="7" t="n">
        <v>60</v>
      </c>
      <c r="J5" s="8" t="inlineStr">
        <is>
          <t>FAST, RAINY</t>
        </is>
      </c>
    </row>
    <row r="6">
      <c r="A6" s="7" t="inlineStr">
        <is>
          <t>Pork Mains</t>
        </is>
      </c>
      <c r="B6" s="8" t="inlineStr">
        <is>
          <t>Pork Giniling (Picadillo)</t>
        </is>
      </c>
      <c r="C6" s="7" t="n">
        <v>25</v>
      </c>
      <c r="D6" s="9" t="n">
        <v>380</v>
      </c>
      <c r="E6" s="9">
        <f>D6/C6</f>
        <v/>
      </c>
      <c r="F6" s="9" t="n">
        <v>30</v>
      </c>
      <c r="G6" s="10">
        <f>(F6-E6)/F6</f>
        <v/>
      </c>
      <c r="H6" s="9">
        <f>F6-E6</f>
        <v/>
      </c>
      <c r="I6" s="7" t="n">
        <v>45</v>
      </c>
      <c r="J6" s="8" t="inlineStr">
        <is>
          <t>FAST, BUDGET</t>
        </is>
      </c>
    </row>
    <row r="7">
      <c r="A7" s="7" t="inlineStr">
        <is>
          <t>Pork Mains</t>
        </is>
      </c>
      <c r="B7" s="8" t="inlineStr">
        <is>
          <t>Lechon Kawali (crispy pork belly)</t>
        </is>
      </c>
      <c r="C7" s="7" t="n">
        <v>16</v>
      </c>
      <c r="D7" s="9" t="n">
        <v>580</v>
      </c>
      <c r="E7" s="9">
        <f>D7/C7</f>
        <v/>
      </c>
      <c r="F7" s="9" t="n">
        <v>65</v>
      </c>
      <c r="G7" s="10">
        <f>(F7-E7)/F7</f>
        <v/>
      </c>
      <c r="H7" s="9">
        <f>F7-E7</f>
        <v/>
      </c>
      <c r="I7" s="7" t="n">
        <v>60</v>
      </c>
      <c r="J7" s="8" t="inlineStr">
        <is>
          <t>PAYDAY</t>
        </is>
      </c>
    </row>
    <row r="8">
      <c r="A8" s="7" t="inlineStr">
        <is>
          <t>Pork Mains</t>
        </is>
      </c>
      <c r="B8" s="8" t="inlineStr">
        <is>
          <t>Pork Humba</t>
        </is>
      </c>
      <c r="C8" s="7" t="n">
        <v>20</v>
      </c>
      <c r="D8" s="9" t="n">
        <v>460</v>
      </c>
      <c r="E8" s="9">
        <f>D8/C8</f>
        <v/>
      </c>
      <c r="F8" s="9" t="n">
        <v>45</v>
      </c>
      <c r="G8" s="10">
        <f>(F8-E8)/F8</f>
        <v/>
      </c>
      <c r="H8" s="9">
        <f>F8-E8</f>
        <v/>
      </c>
      <c r="I8" s="7" t="n">
        <v>90</v>
      </c>
      <c r="J8" s="8" t="inlineStr"/>
    </row>
    <row r="9">
      <c r="A9" s="7" t="inlineStr">
        <is>
          <t>Pork Mains</t>
        </is>
      </c>
      <c r="B9" s="8" t="inlineStr">
        <is>
          <t>Pork Sisig (Pampanga style)</t>
        </is>
      </c>
      <c r="C9" s="7" t="n">
        <v>18</v>
      </c>
      <c r="D9" s="9" t="n">
        <v>540</v>
      </c>
      <c r="E9" s="9">
        <f>D9/C9</f>
        <v/>
      </c>
      <c r="F9" s="9" t="n">
        <v>60</v>
      </c>
      <c r="G9" s="10">
        <f>(F9-E9)/F9</f>
        <v/>
      </c>
      <c r="H9" s="9">
        <f>F9-E9</f>
        <v/>
      </c>
      <c r="I9" s="7" t="n">
        <v>75</v>
      </c>
      <c r="J9" s="8" t="inlineStr">
        <is>
          <t>FAST, PAYDAY</t>
        </is>
      </c>
    </row>
    <row r="10">
      <c r="A10" s="7" t="inlineStr">
        <is>
          <t>Pork Mains</t>
        </is>
      </c>
      <c r="B10" s="8" t="inlineStr">
        <is>
          <t>Bicol Express (pork in coconut chili)</t>
        </is>
      </c>
      <c r="C10" s="7" t="n">
        <v>18</v>
      </c>
      <c r="D10" s="9" t="n">
        <v>500</v>
      </c>
      <c r="E10" s="9">
        <f>D10/C10</f>
        <v/>
      </c>
      <c r="F10" s="9" t="n">
        <v>50</v>
      </c>
      <c r="G10" s="10">
        <f>(F10-E10)/F10</f>
        <v/>
      </c>
      <c r="H10" s="9">
        <f>F10-E10</f>
        <v/>
      </c>
      <c r="I10" s="7" t="n">
        <v>60</v>
      </c>
      <c r="J10" s="8" t="inlineStr"/>
    </row>
    <row r="11">
      <c r="A11" s="7" t="inlineStr">
        <is>
          <t>Pork Mains</t>
        </is>
      </c>
      <c r="B11" s="8" t="inlineStr">
        <is>
          <t>Tokwa't Baboy</t>
        </is>
      </c>
      <c r="C11" s="7" t="n">
        <v>24</v>
      </c>
      <c r="D11" s="9" t="n">
        <v>320</v>
      </c>
      <c r="E11" s="9">
        <f>D11/C11</f>
        <v/>
      </c>
      <c r="F11" s="9" t="n">
        <v>30</v>
      </c>
      <c r="G11" s="10">
        <f>(F11-E11)/F11</f>
        <v/>
      </c>
      <c r="H11" s="9">
        <f>F11-E11</f>
        <v/>
      </c>
      <c r="I11" s="7" t="n">
        <v>45</v>
      </c>
      <c r="J11" s="8" t="inlineStr">
        <is>
          <t>BUDGET</t>
        </is>
      </c>
    </row>
    <row r="12">
      <c r="A12" s="7" t="inlineStr">
        <is>
          <t>Pork Mains</t>
        </is>
      </c>
      <c r="B12" s="8" t="inlineStr">
        <is>
          <t>Pork Nilaga</t>
        </is>
      </c>
      <c r="C12" s="7" t="n">
        <v>20</v>
      </c>
      <c r="D12" s="9" t="n">
        <v>460</v>
      </c>
      <c r="E12" s="9">
        <f>D12/C12</f>
        <v/>
      </c>
      <c r="F12" s="9" t="n">
        <v>45</v>
      </c>
      <c r="G12" s="10">
        <f>(F12-E12)/F12</f>
        <v/>
      </c>
      <c r="H12" s="9">
        <f>F12-E12</f>
        <v/>
      </c>
      <c r="I12" s="7" t="n">
        <v>90</v>
      </c>
      <c r="J12" s="8" t="inlineStr">
        <is>
          <t>RAINY</t>
        </is>
      </c>
    </row>
    <row r="13">
      <c r="A13" s="7" t="inlineStr">
        <is>
          <t>Pork Mains</t>
        </is>
      </c>
      <c r="B13" s="8" t="inlineStr">
        <is>
          <t>Dinuguan (pork blood stew)</t>
        </is>
      </c>
      <c r="C13" s="7" t="n">
        <v>22</v>
      </c>
      <c r="D13" s="9" t="n">
        <v>380</v>
      </c>
      <c r="E13" s="9">
        <f>D13/C13</f>
        <v/>
      </c>
      <c r="F13" s="9" t="n">
        <v>35</v>
      </c>
      <c r="G13" s="10">
        <f>(F13-E13)/F13</f>
        <v/>
      </c>
      <c r="H13" s="9">
        <f>F13-E13</f>
        <v/>
      </c>
      <c r="I13" s="7" t="n">
        <v>60</v>
      </c>
      <c r="J13" s="8" t="inlineStr">
        <is>
          <t>BUDGET</t>
        </is>
      </c>
    </row>
    <row r="14">
      <c r="A14" s="7" t="inlineStr">
        <is>
          <t>Pork Mains</t>
        </is>
      </c>
      <c r="B14" s="8" t="inlineStr">
        <is>
          <t>Pata Tim (braised pork hock)</t>
        </is>
      </c>
      <c r="C14" s="7" t="n">
        <v>14</v>
      </c>
      <c r="D14" s="9" t="n">
        <v>620</v>
      </c>
      <c r="E14" s="9">
        <f>D14/C14</f>
        <v/>
      </c>
      <c r="F14" s="9" t="n">
        <v>70</v>
      </c>
      <c r="G14" s="10">
        <f>(F14-E14)/F14</f>
        <v/>
      </c>
      <c r="H14" s="9">
        <f>F14-E14</f>
        <v/>
      </c>
      <c r="I14" s="7" t="n">
        <v>150</v>
      </c>
      <c r="J14" s="8" t="inlineStr">
        <is>
          <t>PAYDAY</t>
        </is>
      </c>
    </row>
    <row r="15">
      <c r="A15" s="7" t="inlineStr">
        <is>
          <t>Pork Mains</t>
        </is>
      </c>
      <c r="B15" s="8" t="inlineStr">
        <is>
          <t>Pork Embutido (steamed loaf)</t>
        </is>
      </c>
      <c r="C15" s="7" t="n">
        <v>20</v>
      </c>
      <c r="D15" s="9" t="n">
        <v>420</v>
      </c>
      <c r="E15" s="9">
        <f>D15/C15</f>
        <v/>
      </c>
      <c r="F15" s="9" t="n">
        <v>40</v>
      </c>
      <c r="G15" s="10">
        <f>(F15-E15)/F15</f>
        <v/>
      </c>
      <c r="H15" s="9">
        <f>F15-E15</f>
        <v/>
      </c>
      <c r="I15" s="7" t="n">
        <v>75</v>
      </c>
      <c r="J15" s="8" t="inlineStr"/>
    </row>
    <row r="16">
      <c r="A16" s="7" t="inlineStr">
        <is>
          <t>Pork Mains</t>
        </is>
      </c>
      <c r="B16" s="8" t="inlineStr">
        <is>
          <t>Pork BBQ (skewered)</t>
        </is>
      </c>
      <c r="C16" s="7" t="n">
        <v>30</v>
      </c>
      <c r="D16" s="9" t="n">
        <v>480</v>
      </c>
      <c r="E16" s="9">
        <f>D16/C16</f>
        <v/>
      </c>
      <c r="F16" s="9" t="n">
        <v>25</v>
      </c>
      <c r="G16" s="10">
        <f>(F16-E16)/F16</f>
        <v/>
      </c>
      <c r="H16" s="9">
        <f>F16-E16</f>
        <v/>
      </c>
      <c r="I16" s="7" t="n">
        <v>60</v>
      </c>
      <c r="J16" s="8" t="inlineStr">
        <is>
          <t>FAST, PAYDAY</t>
        </is>
      </c>
    </row>
    <row r="17">
      <c r="A17" s="7" t="inlineStr">
        <is>
          <t>Chicken Mains</t>
        </is>
      </c>
      <c r="B17" s="8" t="inlineStr">
        <is>
          <t>Adobong Manok</t>
        </is>
      </c>
      <c r="C17" s="7" t="n">
        <v>20</v>
      </c>
      <c r="D17" s="9" t="n">
        <v>320</v>
      </c>
      <c r="E17" s="9">
        <f>D17/C17</f>
        <v/>
      </c>
      <c r="F17" s="9" t="n">
        <v>35</v>
      </c>
      <c r="G17" s="10">
        <f>(F17-E17)/F17</f>
        <v/>
      </c>
      <c r="H17" s="9">
        <f>F17-E17</f>
        <v/>
      </c>
      <c r="I17" s="7" t="n">
        <v>60</v>
      </c>
      <c r="J17" s="8" t="inlineStr">
        <is>
          <t>FAST, BUDGET</t>
        </is>
      </c>
    </row>
    <row r="18">
      <c r="A18" s="7" t="inlineStr">
        <is>
          <t>Chicken Mains</t>
        </is>
      </c>
      <c r="B18" s="8" t="inlineStr">
        <is>
          <t>Chicken Tinola</t>
        </is>
      </c>
      <c r="C18" s="7" t="n">
        <v>22</v>
      </c>
      <c r="D18" s="9" t="n">
        <v>380</v>
      </c>
      <c r="E18" s="9">
        <f>D18/C18</f>
        <v/>
      </c>
      <c r="F18" s="9" t="n">
        <v>40</v>
      </c>
      <c r="G18" s="10">
        <f>(F18-E18)/F18</f>
        <v/>
      </c>
      <c r="H18" s="9">
        <f>F18-E18</f>
        <v/>
      </c>
      <c r="I18" s="7" t="n">
        <v>60</v>
      </c>
      <c r="J18" s="8" t="inlineStr">
        <is>
          <t>FAST, RAINY</t>
        </is>
      </c>
    </row>
    <row r="19">
      <c r="A19" s="7" t="inlineStr">
        <is>
          <t>Chicken Mains</t>
        </is>
      </c>
      <c r="B19" s="8" t="inlineStr">
        <is>
          <t>Fried Chicken (Filipino-style)</t>
        </is>
      </c>
      <c r="C19" s="7" t="n">
        <v>24</v>
      </c>
      <c r="D19" s="9" t="n">
        <v>480</v>
      </c>
      <c r="E19" s="9">
        <f>D19/C19</f>
        <v/>
      </c>
      <c r="F19" s="9" t="n">
        <v>45</v>
      </c>
      <c r="G19" s="10">
        <f>(F19-E19)/F19</f>
        <v/>
      </c>
      <c r="H19" s="9">
        <f>F19-E19</f>
        <v/>
      </c>
      <c r="I19" s="7" t="n">
        <v>45</v>
      </c>
      <c r="J19" s="8" t="inlineStr">
        <is>
          <t>FAST, PAYDAY</t>
        </is>
      </c>
    </row>
    <row r="20">
      <c r="A20" s="7" t="inlineStr">
        <is>
          <t>Chicken Mains</t>
        </is>
      </c>
      <c r="B20" s="8" t="inlineStr">
        <is>
          <t>Chicken Afritada</t>
        </is>
      </c>
      <c r="C20" s="7" t="n">
        <v>20</v>
      </c>
      <c r="D20" s="9" t="n">
        <v>420</v>
      </c>
      <c r="E20" s="9">
        <f>D20/C20</f>
        <v/>
      </c>
      <c r="F20" s="9" t="n">
        <v>40</v>
      </c>
      <c r="G20" s="10">
        <f>(F20-E20)/F20</f>
        <v/>
      </c>
      <c r="H20" s="9">
        <f>F20-E20</f>
        <v/>
      </c>
      <c r="I20" s="7" t="n">
        <v>75</v>
      </c>
      <c r="J20" s="8" t="inlineStr">
        <is>
          <t>FAST</t>
        </is>
      </c>
    </row>
    <row r="21">
      <c r="A21" s="7" t="inlineStr">
        <is>
          <t>Chicken Mains</t>
        </is>
      </c>
      <c r="B21" s="8" t="inlineStr">
        <is>
          <t>Chicken Curry</t>
        </is>
      </c>
      <c r="C21" s="7" t="n">
        <v>20</v>
      </c>
      <c r="D21" s="9" t="n">
        <v>440</v>
      </c>
      <c r="E21" s="9">
        <f>D21/C21</f>
        <v/>
      </c>
      <c r="F21" s="9" t="n">
        <v>45</v>
      </c>
      <c r="G21" s="10">
        <f>(F21-E21)/F21</f>
        <v/>
      </c>
      <c r="H21" s="9">
        <f>F21-E21</f>
        <v/>
      </c>
      <c r="I21" s="7" t="n">
        <v>60</v>
      </c>
      <c r="J21" s="8" t="inlineStr"/>
    </row>
    <row r="22">
      <c r="A22" s="7" t="inlineStr">
        <is>
          <t>Chicken Mains</t>
        </is>
      </c>
      <c r="B22" s="8" t="inlineStr">
        <is>
          <t>Chicken Inasal (Bacolod)</t>
        </is>
      </c>
      <c r="C22" s="7" t="n">
        <v>22</v>
      </c>
      <c r="D22" s="9" t="n">
        <v>480</v>
      </c>
      <c r="E22" s="9">
        <f>D22/C22</f>
        <v/>
      </c>
      <c r="F22" s="9" t="n">
        <v>50</v>
      </c>
      <c r="G22" s="10">
        <f>(F22-E22)/F22</f>
        <v/>
      </c>
      <c r="H22" s="9">
        <f>F22-E22</f>
        <v/>
      </c>
      <c r="I22" s="7" t="n">
        <v>75</v>
      </c>
      <c r="J22" s="8" t="inlineStr">
        <is>
          <t>FAST, PAYDAY</t>
        </is>
      </c>
    </row>
    <row r="23">
      <c r="A23" s="7" t="inlineStr">
        <is>
          <t>Chicken Mains</t>
        </is>
      </c>
      <c r="B23" s="8" t="inlineStr">
        <is>
          <t>Chicken Pochero</t>
        </is>
      </c>
      <c r="C23" s="7" t="n">
        <v>18</v>
      </c>
      <c r="D23" s="9" t="n">
        <v>460</v>
      </c>
      <c r="E23" s="9">
        <f>D23/C23</f>
        <v/>
      </c>
      <c r="F23" s="9" t="n">
        <v>50</v>
      </c>
      <c r="G23" s="10">
        <f>(F23-E23)/F23</f>
        <v/>
      </c>
      <c r="H23" s="9">
        <f>F23-E23</f>
        <v/>
      </c>
      <c r="I23" s="7" t="n">
        <v>90</v>
      </c>
      <c r="J23" s="8" t="inlineStr"/>
    </row>
    <row r="24">
      <c r="A24" s="7" t="inlineStr">
        <is>
          <t>Chicken Mains</t>
        </is>
      </c>
      <c r="B24" s="8" t="inlineStr">
        <is>
          <t>Chicken BBQ</t>
        </is>
      </c>
      <c r="C24" s="7" t="n">
        <v>30</v>
      </c>
      <c r="D24" s="9" t="n">
        <v>460</v>
      </c>
      <c r="E24" s="9">
        <f>D24/C24</f>
        <v/>
      </c>
      <c r="F24" s="9" t="n">
        <v>25</v>
      </c>
      <c r="G24" s="10">
        <f>(F24-E24)/F24</f>
        <v/>
      </c>
      <c r="H24" s="9">
        <f>F24-E24</f>
        <v/>
      </c>
      <c r="I24" s="7" t="n">
        <v>60</v>
      </c>
      <c r="J24" s="8" t="inlineStr">
        <is>
          <t>FAST</t>
        </is>
      </c>
    </row>
    <row r="25">
      <c r="A25" s="7" t="inlineStr">
        <is>
          <t>Chicken Mains</t>
        </is>
      </c>
      <c r="B25" s="8" t="inlineStr">
        <is>
          <t>Chicken Caldereta</t>
        </is>
      </c>
      <c r="C25" s="7" t="n">
        <v>18</v>
      </c>
      <c r="D25" s="9" t="n">
        <v>500</v>
      </c>
      <c r="E25" s="9">
        <f>D25/C25</f>
        <v/>
      </c>
      <c r="F25" s="9" t="n">
        <v>50</v>
      </c>
      <c r="G25" s="10">
        <f>(F25-E25)/F25</f>
        <v/>
      </c>
      <c r="H25" s="9">
        <f>F25-E25</f>
        <v/>
      </c>
      <c r="I25" s="7" t="n">
        <v>90</v>
      </c>
      <c r="J25" s="8" t="inlineStr">
        <is>
          <t>PAYDAY</t>
        </is>
      </c>
    </row>
    <row r="26">
      <c r="A26" s="7" t="inlineStr">
        <is>
          <t>Chicken Mains</t>
        </is>
      </c>
      <c r="B26" s="8" t="inlineStr">
        <is>
          <t>Pininyahang Manok (chicken pineapple)</t>
        </is>
      </c>
      <c r="C26" s="7" t="n">
        <v>20</v>
      </c>
      <c r="D26" s="9" t="n">
        <v>440</v>
      </c>
      <c r="E26" s="9">
        <f>D26/C26</f>
        <v/>
      </c>
      <c r="F26" s="9" t="n">
        <v>45</v>
      </c>
      <c r="G26" s="10">
        <f>(F26-E26)/F26</f>
        <v/>
      </c>
      <c r="H26" s="9">
        <f>F26-E26</f>
        <v/>
      </c>
      <c r="I26" s="7" t="n">
        <v>60</v>
      </c>
      <c r="J26" s="8" t="inlineStr"/>
    </row>
    <row r="27">
      <c r="A27" s="7" t="inlineStr">
        <is>
          <t>Chicken Mains</t>
        </is>
      </c>
      <c r="B27" s="8" t="inlineStr">
        <is>
          <t>Arroz Caldo</t>
        </is>
      </c>
      <c r="C27" s="7" t="n">
        <v>25</v>
      </c>
      <c r="D27" s="9" t="n">
        <v>320</v>
      </c>
      <c r="E27" s="9">
        <f>D27/C27</f>
        <v/>
      </c>
      <c r="F27" s="9" t="n">
        <v>30</v>
      </c>
      <c r="G27" s="10">
        <f>(F27-E27)/F27</f>
        <v/>
      </c>
      <c r="H27" s="9">
        <f>F27-E27</f>
        <v/>
      </c>
      <c r="I27" s="7" t="n">
        <v>75</v>
      </c>
      <c r="J27" s="8" t="inlineStr">
        <is>
          <t>BUDGET, RAINY</t>
        </is>
      </c>
    </row>
    <row r="28">
      <c r="A28" s="7" t="inlineStr">
        <is>
          <t>Chicken Mains</t>
        </is>
      </c>
      <c r="B28" s="8" t="inlineStr">
        <is>
          <t>Chicken Galantina (special)</t>
        </is>
      </c>
      <c r="C28" s="7" t="n">
        <v>14</v>
      </c>
      <c r="D28" s="9" t="n">
        <v>580</v>
      </c>
      <c r="E28" s="9">
        <f>D28/C28</f>
        <v/>
      </c>
      <c r="F28" s="9" t="n">
        <v>70</v>
      </c>
      <c r="G28" s="10">
        <f>(F28-E28)/F28</f>
        <v/>
      </c>
      <c r="H28" s="9">
        <f>F28-E28</f>
        <v/>
      </c>
      <c r="I28" s="7" t="n">
        <v>120</v>
      </c>
      <c r="J28" s="8" t="inlineStr">
        <is>
          <t>PAYDAY</t>
        </is>
      </c>
    </row>
    <row r="29">
      <c r="A29" s="7" t="inlineStr">
        <is>
          <t>Beef Mains</t>
        </is>
      </c>
      <c r="B29" s="8" t="inlineStr">
        <is>
          <t>Bistek Tagalog</t>
        </is>
      </c>
      <c r="C29" s="7" t="n">
        <v>18</v>
      </c>
      <c r="D29" s="9" t="n">
        <v>580</v>
      </c>
      <c r="E29" s="9">
        <f>D29/C29</f>
        <v/>
      </c>
      <c r="F29" s="9" t="n">
        <v>60</v>
      </c>
      <c r="G29" s="10">
        <f>(F29-E29)/F29</f>
        <v/>
      </c>
      <c r="H29" s="9">
        <f>F29-E29</f>
        <v/>
      </c>
      <c r="I29" s="7" t="n">
        <v>45</v>
      </c>
      <c r="J29" s="8" t="inlineStr">
        <is>
          <t>FAST</t>
        </is>
      </c>
    </row>
    <row r="30">
      <c r="A30" s="7" t="inlineStr">
        <is>
          <t>Beef Mains</t>
        </is>
      </c>
      <c r="B30" s="8" t="inlineStr">
        <is>
          <t>Beef Caldereta</t>
        </is>
      </c>
      <c r="C30" s="7" t="n">
        <v>16</v>
      </c>
      <c r="D30" s="9" t="n">
        <v>720</v>
      </c>
      <c r="E30" s="9">
        <f>D30/C30</f>
        <v/>
      </c>
      <c r="F30" s="9" t="n">
        <v>75</v>
      </c>
      <c r="G30" s="10">
        <f>(F30-E30)/F30</f>
        <v/>
      </c>
      <c r="H30" s="9">
        <f>F30-E30</f>
        <v/>
      </c>
      <c r="I30" s="7" t="n">
        <v>120</v>
      </c>
      <c r="J30" s="8" t="inlineStr">
        <is>
          <t>PAYDAY</t>
        </is>
      </c>
    </row>
    <row r="31">
      <c r="A31" s="7" t="inlineStr">
        <is>
          <t>Beef Mains</t>
        </is>
      </c>
      <c r="B31" s="8" t="inlineStr">
        <is>
          <t>Beef Nilaga</t>
        </is>
      </c>
      <c r="C31" s="7" t="n">
        <v>18</v>
      </c>
      <c r="D31" s="9" t="n">
        <v>680</v>
      </c>
      <c r="E31" s="9">
        <f>D31/C31</f>
        <v/>
      </c>
      <c r="F31" s="9" t="n">
        <v>65</v>
      </c>
      <c r="G31" s="10">
        <f>(F31-E31)/F31</f>
        <v/>
      </c>
      <c r="H31" s="9">
        <f>F31-E31</f>
        <v/>
      </c>
      <c r="I31" s="7" t="n">
        <v>120</v>
      </c>
      <c r="J31" s="8" t="inlineStr">
        <is>
          <t>RAINY</t>
        </is>
      </c>
    </row>
    <row r="32">
      <c r="A32" s="7" t="inlineStr">
        <is>
          <t>Beef Mains</t>
        </is>
      </c>
      <c r="B32" s="8" t="inlineStr">
        <is>
          <t>Beef Mechado</t>
        </is>
      </c>
      <c r="C32" s="7" t="n">
        <v>18</v>
      </c>
      <c r="D32" s="9" t="n">
        <v>700</v>
      </c>
      <c r="E32" s="9">
        <f>D32/C32</f>
        <v/>
      </c>
      <c r="F32" s="9" t="n">
        <v>70</v>
      </c>
      <c r="G32" s="10">
        <f>(F32-E32)/F32</f>
        <v/>
      </c>
      <c r="H32" s="9">
        <f>F32-E32</f>
        <v/>
      </c>
      <c r="I32" s="7" t="n">
        <v>90</v>
      </c>
      <c r="J32" s="8" t="inlineStr"/>
    </row>
    <row r="33">
      <c r="A33" s="7" t="inlineStr">
        <is>
          <t>Beef Mains</t>
        </is>
      </c>
      <c r="B33" s="8" t="inlineStr">
        <is>
          <t>Beef Kare-Kare (oxtail/tripe)</t>
        </is>
      </c>
      <c r="C33" s="7" t="n">
        <v>16</v>
      </c>
      <c r="D33" s="9" t="n">
        <v>820</v>
      </c>
      <c r="E33" s="9">
        <f>D33/C33</f>
        <v/>
      </c>
      <c r="F33" s="9" t="n">
        <v>90</v>
      </c>
      <c r="G33" s="10">
        <f>(F33-E33)/F33</f>
        <v/>
      </c>
      <c r="H33" s="9">
        <f>F33-E33</f>
        <v/>
      </c>
      <c r="I33" s="7" t="n">
        <v>180</v>
      </c>
      <c r="J33" s="8" t="inlineStr">
        <is>
          <t>PAYDAY</t>
        </is>
      </c>
    </row>
    <row r="34">
      <c r="A34" s="7" t="inlineStr">
        <is>
          <t>Beef Mains</t>
        </is>
      </c>
      <c r="B34" s="8" t="inlineStr">
        <is>
          <t>Beef Pares (Filipino braised)</t>
        </is>
      </c>
      <c r="C34" s="7" t="n">
        <v>20</v>
      </c>
      <c r="D34" s="9" t="n">
        <v>620</v>
      </c>
      <c r="E34" s="9">
        <f>D34/C34</f>
        <v/>
      </c>
      <c r="F34" s="9" t="n">
        <v>55</v>
      </c>
      <c r="G34" s="10">
        <f>(F34-E34)/F34</f>
        <v/>
      </c>
      <c r="H34" s="9">
        <f>F34-E34</f>
        <v/>
      </c>
      <c r="I34" s="7" t="n">
        <v>120</v>
      </c>
      <c r="J34" s="8" t="inlineStr">
        <is>
          <t>FAST, RAINY</t>
        </is>
      </c>
    </row>
    <row r="35">
      <c r="A35" s="7" t="inlineStr">
        <is>
          <t>Beef Mains</t>
        </is>
      </c>
      <c r="B35" s="8" t="inlineStr">
        <is>
          <t>Beef Steak Tagalog</t>
        </is>
      </c>
      <c r="C35" s="7" t="n">
        <v>16</v>
      </c>
      <c r="D35" s="9" t="n">
        <v>740</v>
      </c>
      <c r="E35" s="9">
        <f>D35/C35</f>
        <v/>
      </c>
      <c r="F35" s="9" t="n">
        <v>80</v>
      </c>
      <c r="G35" s="10">
        <f>(F35-E35)/F35</f>
        <v/>
      </c>
      <c r="H35" s="9">
        <f>F35-E35</f>
        <v/>
      </c>
      <c r="I35" s="7" t="n">
        <v>60</v>
      </c>
      <c r="J35" s="8" t="inlineStr">
        <is>
          <t>PAYDAY</t>
        </is>
      </c>
    </row>
    <row r="36">
      <c r="A36" s="7" t="inlineStr">
        <is>
          <t>Beef Mains</t>
        </is>
      </c>
      <c r="B36" s="8" t="inlineStr">
        <is>
          <t>Tapsilog Toppings (beef tapa)</t>
        </is>
      </c>
      <c r="C36" s="7" t="n">
        <v>24</v>
      </c>
      <c r="D36" s="9" t="n">
        <v>560</v>
      </c>
      <c r="E36" s="9">
        <f>D36/C36</f>
        <v/>
      </c>
      <c r="F36" s="9" t="n">
        <v>40</v>
      </c>
      <c r="G36" s="10">
        <f>(F36-E36)/F36</f>
        <v/>
      </c>
      <c r="H36" s="9">
        <f>F36-E36</f>
        <v/>
      </c>
      <c r="I36" s="7" t="n">
        <v>45</v>
      </c>
      <c r="J36" s="8" t="inlineStr">
        <is>
          <t>FAST</t>
        </is>
      </c>
    </row>
    <row r="37">
      <c r="A37" s="7" t="inlineStr">
        <is>
          <t>Seafood Mains</t>
        </is>
      </c>
      <c r="B37" s="8" t="inlineStr">
        <is>
          <t>Bangus (milkfish) Sinigang</t>
        </is>
      </c>
      <c r="C37" s="7" t="n">
        <v>18</v>
      </c>
      <c r="D37" s="9" t="n">
        <v>460</v>
      </c>
      <c r="E37" s="9">
        <f>D37/C37</f>
        <v/>
      </c>
      <c r="F37" s="9" t="n">
        <v>50</v>
      </c>
      <c r="G37" s="10">
        <f>(F37-E37)/F37</f>
        <v/>
      </c>
      <c r="H37" s="9">
        <f>F37-E37</f>
        <v/>
      </c>
      <c r="I37" s="7" t="n">
        <v>60</v>
      </c>
      <c r="J37" s="8" t="inlineStr">
        <is>
          <t>RAINY, HOLY-WEEK</t>
        </is>
      </c>
    </row>
    <row r="38">
      <c r="A38" s="7" t="inlineStr">
        <is>
          <t>Seafood Mains</t>
        </is>
      </c>
      <c r="B38" s="8" t="inlineStr">
        <is>
          <t>Tilapia, Fried</t>
        </is>
      </c>
      <c r="C38" s="7" t="n">
        <v>24</v>
      </c>
      <c r="D38" s="9" t="n">
        <v>420</v>
      </c>
      <c r="E38" s="9">
        <f>D38/C38</f>
        <v/>
      </c>
      <c r="F38" s="9" t="n">
        <v>40</v>
      </c>
      <c r="G38" s="10">
        <f>(F38-E38)/F38</f>
        <v/>
      </c>
      <c r="H38" s="9">
        <f>F38-E38</f>
        <v/>
      </c>
      <c r="I38" s="7" t="n">
        <v>30</v>
      </c>
      <c r="J38" s="8" t="inlineStr">
        <is>
          <t>FAST, BUDGET, HOLY-WEEK</t>
        </is>
      </c>
    </row>
    <row r="39">
      <c r="A39" s="7" t="inlineStr">
        <is>
          <t>Seafood Mains</t>
        </is>
      </c>
      <c r="B39" s="8" t="inlineStr">
        <is>
          <t>Galunggong, Fried</t>
        </is>
      </c>
      <c r="C39" s="7" t="n">
        <v>30</v>
      </c>
      <c r="D39" s="9" t="n">
        <v>380</v>
      </c>
      <c r="E39" s="9">
        <f>D39/C39</f>
        <v/>
      </c>
      <c r="F39" s="9" t="n">
        <v>25</v>
      </c>
      <c r="G39" s="10">
        <f>(F39-E39)/F39</f>
        <v/>
      </c>
      <c r="H39" s="9">
        <f>F39-E39</f>
        <v/>
      </c>
      <c r="I39" s="7" t="n">
        <v>30</v>
      </c>
      <c r="J39" s="8" t="inlineStr">
        <is>
          <t>FAST, BUDGET, HOLY-WEEK</t>
        </is>
      </c>
    </row>
    <row r="40">
      <c r="A40" s="7" t="inlineStr">
        <is>
          <t>Seafood Mains</t>
        </is>
      </c>
      <c r="B40" s="8" t="inlineStr">
        <is>
          <t>Daing na Bangus</t>
        </is>
      </c>
      <c r="C40" s="7" t="n">
        <v>20</v>
      </c>
      <c r="D40" s="9" t="n">
        <v>460</v>
      </c>
      <c r="E40" s="9">
        <f>D40/C40</f>
        <v/>
      </c>
      <c r="F40" s="9" t="n">
        <v>45</v>
      </c>
      <c r="G40" s="10">
        <f>(F40-E40)/F40</f>
        <v/>
      </c>
      <c r="H40" s="9">
        <f>F40-E40</f>
        <v/>
      </c>
      <c r="I40" s="7" t="n">
        <v>45</v>
      </c>
      <c r="J40" s="8" t="inlineStr">
        <is>
          <t>HOLY-WEEK</t>
        </is>
      </c>
    </row>
    <row r="41">
      <c r="A41" s="7" t="inlineStr">
        <is>
          <t>Seafood Mains</t>
        </is>
      </c>
      <c r="B41" s="8" t="inlineStr">
        <is>
          <t>Fish Escabeche (sweet-sour)</t>
        </is>
      </c>
      <c r="C41" s="7" t="n">
        <v>16</v>
      </c>
      <c r="D41" s="9" t="n">
        <v>500</v>
      </c>
      <c r="E41" s="9">
        <f>D41/C41</f>
        <v/>
      </c>
      <c r="F41" s="9" t="n">
        <v>55</v>
      </c>
      <c r="G41" s="10">
        <f>(F41-E41)/F41</f>
        <v/>
      </c>
      <c r="H41" s="9">
        <f>F41-E41</f>
        <v/>
      </c>
      <c r="I41" s="7" t="n">
        <v>60</v>
      </c>
      <c r="J41" s="8" t="inlineStr">
        <is>
          <t>PAYDAY, HOLY-WEEK</t>
        </is>
      </c>
    </row>
    <row r="42">
      <c r="A42" s="7" t="inlineStr">
        <is>
          <t>Seafood Mains</t>
        </is>
      </c>
      <c r="B42" s="8" t="inlineStr">
        <is>
          <t>Pinangat na Isda</t>
        </is>
      </c>
      <c r="C42" s="7" t="n">
        <v>18</v>
      </c>
      <c r="D42" s="9" t="n">
        <v>420</v>
      </c>
      <c r="E42" s="9">
        <f>D42/C42</f>
        <v/>
      </c>
      <c r="F42" s="9" t="n">
        <v>45</v>
      </c>
      <c r="G42" s="10">
        <f>(F42-E42)/F42</f>
        <v/>
      </c>
      <c r="H42" s="9">
        <f>F42-E42</f>
        <v/>
      </c>
      <c r="I42" s="7" t="n">
        <v>60</v>
      </c>
      <c r="J42" s="8" t="inlineStr">
        <is>
          <t>HOLY-WEEK</t>
        </is>
      </c>
    </row>
    <row r="43">
      <c r="A43" s="7" t="inlineStr">
        <is>
          <t>Seafood Mains</t>
        </is>
      </c>
      <c r="B43" s="8" t="inlineStr">
        <is>
          <t>Tinapa, Fried</t>
        </is>
      </c>
      <c r="C43" s="7" t="n">
        <v>24</v>
      </c>
      <c r="D43" s="9" t="n">
        <v>320</v>
      </c>
      <c r="E43" s="9">
        <f>D43/C43</f>
        <v/>
      </c>
      <c r="F43" s="9" t="n">
        <v>25</v>
      </c>
      <c r="G43" s="10">
        <f>(F43-E43)/F43</f>
        <v/>
      </c>
      <c r="H43" s="9">
        <f>F43-E43</f>
        <v/>
      </c>
      <c r="I43" s="7" t="n">
        <v>20</v>
      </c>
      <c r="J43" s="8" t="inlineStr">
        <is>
          <t>BUDGET, HOLY-WEEK</t>
        </is>
      </c>
    </row>
    <row r="44">
      <c r="A44" s="7" t="inlineStr">
        <is>
          <t>Seafood Mains</t>
        </is>
      </c>
      <c r="B44" s="8" t="inlineStr">
        <is>
          <t>Sardinas (homemade Spanish-style)</t>
        </is>
      </c>
      <c r="C44" s="7" t="n">
        <v>30</v>
      </c>
      <c r="D44" s="9" t="n">
        <v>420</v>
      </c>
      <c r="E44" s="9">
        <f>D44/C44</f>
        <v/>
      </c>
      <c r="F44" s="9" t="n">
        <v>30</v>
      </c>
      <c r="G44" s="10">
        <f>(F44-E44)/F44</f>
        <v/>
      </c>
      <c r="H44" s="9">
        <f>F44-E44</f>
        <v/>
      </c>
      <c r="I44" s="7" t="n">
        <v>90</v>
      </c>
      <c r="J44" s="8" t="inlineStr">
        <is>
          <t>BUDGET, HOLY-WEEK</t>
        </is>
      </c>
    </row>
    <row r="45">
      <c r="A45" s="7" t="inlineStr">
        <is>
          <t>Seafood Mains</t>
        </is>
      </c>
      <c r="B45" s="8" t="inlineStr">
        <is>
          <t>Pusit, Adobo / Calamares</t>
        </is>
      </c>
      <c r="C45" s="7" t="n">
        <v>18</v>
      </c>
      <c r="D45" s="9" t="n">
        <v>520</v>
      </c>
      <c r="E45" s="9">
        <f>D45/C45</f>
        <v/>
      </c>
      <c r="F45" s="9" t="n">
        <v>55</v>
      </c>
      <c r="G45" s="10">
        <f>(F45-E45)/F45</f>
        <v/>
      </c>
      <c r="H45" s="9">
        <f>F45-E45</f>
        <v/>
      </c>
      <c r="I45" s="7" t="n">
        <v>45</v>
      </c>
      <c r="J45" s="8" t="inlineStr">
        <is>
          <t>HOLY-WEEK</t>
        </is>
      </c>
    </row>
    <row r="46">
      <c r="A46" s="7" t="inlineStr">
        <is>
          <t>Seafood Mains</t>
        </is>
      </c>
      <c r="B46" s="8" t="inlineStr">
        <is>
          <t>Shrimp, Halabos</t>
        </is>
      </c>
      <c r="C46" s="7" t="n">
        <v>18</v>
      </c>
      <c r="D46" s="9" t="n">
        <v>580</v>
      </c>
      <c r="E46" s="9">
        <f>D46/C46</f>
        <v/>
      </c>
      <c r="F46" s="9" t="n">
        <v>65</v>
      </c>
      <c r="G46" s="10">
        <f>(F46-E46)/F46</f>
        <v/>
      </c>
      <c r="H46" s="9">
        <f>F46-E46</f>
        <v/>
      </c>
      <c r="I46" s="7" t="n">
        <v>30</v>
      </c>
      <c r="J46" s="8" t="inlineStr">
        <is>
          <t>PAYDAY, HOLY-WEEK</t>
        </is>
      </c>
    </row>
    <row r="47">
      <c r="A47" s="7" t="inlineStr">
        <is>
          <t>Seafood Mains</t>
        </is>
      </c>
      <c r="B47" s="8" t="inlineStr">
        <is>
          <t>Crispy Dilis (fried anchovies)</t>
        </is>
      </c>
      <c r="C47" s="7" t="n">
        <v>24</v>
      </c>
      <c r="D47" s="9" t="n">
        <v>220</v>
      </c>
      <c r="E47" s="9">
        <f>D47/C47</f>
        <v/>
      </c>
      <c r="F47" s="9" t="n">
        <v>20</v>
      </c>
      <c r="G47" s="10">
        <f>(F47-E47)/F47</f>
        <v/>
      </c>
      <c r="H47" s="9">
        <f>F47-E47</f>
        <v/>
      </c>
      <c r="I47" s="7" t="n">
        <v>20</v>
      </c>
      <c r="J47" s="8" t="inlineStr">
        <is>
          <t>BUDGET, HOLY-WEEK</t>
        </is>
      </c>
    </row>
    <row r="48">
      <c r="A48" s="7" t="inlineStr">
        <is>
          <t>Vegetable Mains</t>
        </is>
      </c>
      <c r="B48" s="8" t="inlineStr">
        <is>
          <t>Ginisang Munggo</t>
        </is>
      </c>
      <c r="C48" s="7" t="n">
        <v>25</v>
      </c>
      <c r="D48" s="9" t="n">
        <v>240</v>
      </c>
      <c r="E48" s="9">
        <f>D48/C48</f>
        <v/>
      </c>
      <c r="F48" s="9" t="n">
        <v>25</v>
      </c>
      <c r="G48" s="10">
        <f>(F48-E48)/F48</f>
        <v/>
      </c>
      <c r="H48" s="9">
        <f>F48-E48</f>
        <v/>
      </c>
      <c r="I48" s="7" t="n">
        <v>90</v>
      </c>
      <c r="J48" s="8" t="inlineStr">
        <is>
          <t>BUDGET, RAINY, VEGGIE, HOLY-WEEK</t>
        </is>
      </c>
    </row>
    <row r="49">
      <c r="A49" s="7" t="inlineStr">
        <is>
          <t>Vegetable Mains</t>
        </is>
      </c>
      <c r="B49" s="8" t="inlineStr">
        <is>
          <t>Pinakbet</t>
        </is>
      </c>
      <c r="C49" s="7" t="n">
        <v>22</v>
      </c>
      <c r="D49" s="9" t="n">
        <v>320</v>
      </c>
      <c r="E49" s="9">
        <f>D49/C49</f>
        <v/>
      </c>
      <c r="F49" s="9" t="n">
        <v>30</v>
      </c>
      <c r="G49" s="10">
        <f>(F49-E49)/F49</f>
        <v/>
      </c>
      <c r="H49" s="9">
        <f>F49-E49</f>
        <v/>
      </c>
      <c r="I49" s="7" t="n">
        <v>45</v>
      </c>
      <c r="J49" s="8" t="inlineStr">
        <is>
          <t>FAST, BUDGET, VEGGIE</t>
        </is>
      </c>
    </row>
    <row r="50">
      <c r="A50" s="7" t="inlineStr">
        <is>
          <t>Vegetable Mains</t>
        </is>
      </c>
      <c r="B50" s="8" t="inlineStr">
        <is>
          <t>Chopsuey</t>
        </is>
      </c>
      <c r="C50" s="7" t="n">
        <v>20</v>
      </c>
      <c r="D50" s="9" t="n">
        <v>360</v>
      </c>
      <c r="E50" s="9">
        <f>D50/C50</f>
        <v/>
      </c>
      <c r="F50" s="9" t="n">
        <v>35</v>
      </c>
      <c r="G50" s="10">
        <f>(F50-E50)/F50</f>
        <v/>
      </c>
      <c r="H50" s="9">
        <f>F50-E50</f>
        <v/>
      </c>
      <c r="I50" s="7" t="n">
        <v>30</v>
      </c>
      <c r="J50" s="8" t="inlineStr">
        <is>
          <t>FAST, VEGGIE</t>
        </is>
      </c>
    </row>
    <row r="51">
      <c r="A51" s="7" t="inlineStr">
        <is>
          <t>Vegetable Mains</t>
        </is>
      </c>
      <c r="B51" s="8" t="inlineStr">
        <is>
          <t>Ginisang Sayote</t>
        </is>
      </c>
      <c r="C51" s="7" t="n">
        <v>24</v>
      </c>
      <c r="D51" s="9" t="n">
        <v>180</v>
      </c>
      <c r="E51" s="9">
        <f>D51/C51</f>
        <v/>
      </c>
      <c r="F51" s="9" t="n">
        <v>20</v>
      </c>
      <c r="G51" s="10">
        <f>(F51-E51)/F51</f>
        <v/>
      </c>
      <c r="H51" s="9">
        <f>F51-E51</f>
        <v/>
      </c>
      <c r="I51" s="7" t="n">
        <v>25</v>
      </c>
      <c r="J51" s="8" t="inlineStr">
        <is>
          <t>BUDGET, VEGGIE, HOLY-WEEK</t>
        </is>
      </c>
    </row>
    <row r="52">
      <c r="A52" s="7" t="inlineStr">
        <is>
          <t>Vegetable Mains</t>
        </is>
      </c>
      <c r="B52" s="8" t="inlineStr">
        <is>
          <t>Ginisang Upo with Hipon</t>
        </is>
      </c>
      <c r="C52" s="7" t="n">
        <v>22</v>
      </c>
      <c r="D52" s="9" t="n">
        <v>240</v>
      </c>
      <c r="E52" s="9">
        <f>D52/C52</f>
        <v/>
      </c>
      <c r="F52" s="9" t="n">
        <v>25</v>
      </c>
      <c r="G52" s="10">
        <f>(F52-E52)/F52</f>
        <v/>
      </c>
      <c r="H52" s="9">
        <f>F52-E52</f>
        <v/>
      </c>
      <c r="I52" s="7" t="n">
        <v>30</v>
      </c>
      <c r="J52" s="8" t="inlineStr">
        <is>
          <t>VEGGIE, HOLY-WEEK</t>
        </is>
      </c>
    </row>
    <row r="53">
      <c r="A53" s="7" t="inlineStr">
        <is>
          <t>Vegetable Mains</t>
        </is>
      </c>
      <c r="B53" s="8" t="inlineStr">
        <is>
          <t>Ginisang Pechay</t>
        </is>
      </c>
      <c r="C53" s="7" t="n">
        <v>24</v>
      </c>
      <c r="D53" s="9" t="n">
        <v>160</v>
      </c>
      <c r="E53" s="9">
        <f>D53/C53</f>
        <v/>
      </c>
      <c r="F53" s="9" t="n">
        <v>20</v>
      </c>
      <c r="G53" s="10">
        <f>(F53-E53)/F53</f>
        <v/>
      </c>
      <c r="H53" s="9">
        <f>F53-E53</f>
        <v/>
      </c>
      <c r="I53" s="7" t="n">
        <v>20</v>
      </c>
      <c r="J53" s="8" t="inlineStr">
        <is>
          <t>BUDGET, VEGGIE, HOLY-WEEK</t>
        </is>
      </c>
    </row>
    <row r="54">
      <c r="A54" s="7" t="inlineStr">
        <is>
          <t>Vegetable Mains</t>
        </is>
      </c>
      <c r="B54" s="8" t="inlineStr">
        <is>
          <t>Adobong Kangkong</t>
        </is>
      </c>
      <c r="C54" s="7" t="n">
        <v>25</v>
      </c>
      <c r="D54" s="9" t="n">
        <v>140</v>
      </c>
      <c r="E54" s="9">
        <f>D54/C54</f>
        <v/>
      </c>
      <c r="F54" s="9" t="n">
        <v>20</v>
      </c>
      <c r="G54" s="10">
        <f>(F54-E54)/F54</f>
        <v/>
      </c>
      <c r="H54" s="9">
        <f>F54-E54</f>
        <v/>
      </c>
      <c r="I54" s="7" t="n">
        <v>20</v>
      </c>
      <c r="J54" s="8" t="inlineStr">
        <is>
          <t>BUDGET, VEGGIE, HOLY-WEEK</t>
        </is>
      </c>
    </row>
    <row r="55">
      <c r="A55" s="7" t="inlineStr">
        <is>
          <t>Vegetable Mains</t>
        </is>
      </c>
      <c r="B55" s="8" t="inlineStr">
        <is>
          <t>Laing (taro leaves in coconut milk)</t>
        </is>
      </c>
      <c r="C55" s="7" t="n">
        <v>20</v>
      </c>
      <c r="D55" s="9" t="n">
        <v>320</v>
      </c>
      <c r="E55" s="9">
        <f>D55/C55</f>
        <v/>
      </c>
      <c r="F55" s="9" t="n">
        <v>35</v>
      </c>
      <c r="G55" s="10">
        <f>(F55-E55)/F55</f>
        <v/>
      </c>
      <c r="H55" s="9">
        <f>F55-E55</f>
        <v/>
      </c>
      <c r="I55" s="7" t="n">
        <v>75</v>
      </c>
      <c r="J55" s="8" t="inlineStr">
        <is>
          <t>VEGGIE, HOLY-WEEK</t>
        </is>
      </c>
    </row>
    <row r="56">
      <c r="A56" s="7" t="inlineStr">
        <is>
          <t>Vegetable Mains</t>
        </is>
      </c>
      <c r="B56" s="8" t="inlineStr">
        <is>
          <t>Ginataang Kalabasa with Shrimp</t>
        </is>
      </c>
      <c r="C56" s="7" t="n">
        <v>22</v>
      </c>
      <c r="D56" s="9" t="n">
        <v>320</v>
      </c>
      <c r="E56" s="9">
        <f>D56/C56</f>
        <v/>
      </c>
      <c r="F56" s="9" t="n">
        <v>30</v>
      </c>
      <c r="G56" s="10">
        <f>(F56-E56)/F56</f>
        <v/>
      </c>
      <c r="H56" s="9">
        <f>F56-E56</f>
        <v/>
      </c>
      <c r="I56" s="7" t="n">
        <v>45</v>
      </c>
      <c r="J56" s="8" t="inlineStr">
        <is>
          <t>VEGGIE, HOLY-WEEK</t>
        </is>
      </c>
    </row>
    <row r="57">
      <c r="A57" s="7" t="inlineStr">
        <is>
          <t>Vegetable Mains</t>
        </is>
      </c>
      <c r="B57" s="8" t="inlineStr">
        <is>
          <t>Tortang Talong</t>
        </is>
      </c>
      <c r="C57" s="7" t="n">
        <v>20</v>
      </c>
      <c r="D57" s="9" t="n">
        <v>280</v>
      </c>
      <c r="E57" s="9">
        <f>D57/C57</f>
        <v/>
      </c>
      <c r="F57" s="9" t="n">
        <v>30</v>
      </c>
      <c r="G57" s="10">
        <f>(F57-E57)/F57</f>
        <v/>
      </c>
      <c r="H57" s="9">
        <f>F57-E57</f>
        <v/>
      </c>
      <c r="I57" s="7" t="n">
        <v>30</v>
      </c>
      <c r="J57" s="8" t="inlineStr">
        <is>
          <t>FAST, BUDGET, VEGGIE</t>
        </is>
      </c>
    </row>
    <row r="58">
      <c r="A58" s="7" t="inlineStr">
        <is>
          <t>Vegetable Mains</t>
        </is>
      </c>
      <c r="B58" s="8" t="inlineStr">
        <is>
          <t>Lumpiang Togue</t>
        </is>
      </c>
      <c r="C58" s="7" t="n">
        <v>30</v>
      </c>
      <c r="D58" s="9" t="n">
        <v>240</v>
      </c>
      <c r="E58" s="9">
        <f>D58/C58</f>
        <v/>
      </c>
      <c r="F58" s="9" t="n">
        <v>15</v>
      </c>
      <c r="G58" s="10">
        <f>(F58-E58)/F58</f>
        <v/>
      </c>
      <c r="H58" s="9">
        <f>F58-E58</f>
        <v/>
      </c>
      <c r="I58" s="7" t="n">
        <v>45</v>
      </c>
      <c r="J58" s="8" t="inlineStr">
        <is>
          <t>BUDGET, VEGGIE</t>
        </is>
      </c>
    </row>
    <row r="59">
      <c r="A59" s="7" t="inlineStr">
        <is>
          <t>Vegetable Mains</t>
        </is>
      </c>
      <c r="B59" s="8" t="inlineStr">
        <is>
          <t>Atchara (papaya pickle, side)</t>
        </is>
      </c>
      <c r="C59" s="7" t="n">
        <v>40</v>
      </c>
      <c r="D59" s="9" t="n">
        <v>180</v>
      </c>
      <c r="E59" s="9">
        <f>D59/C59</f>
        <v/>
      </c>
      <c r="F59" s="9" t="n">
        <v>10</v>
      </c>
      <c r="G59" s="10">
        <f>(F59-E59)/F59</f>
        <v/>
      </c>
      <c r="H59" s="9">
        <f>F59-E59</f>
        <v/>
      </c>
      <c r="I59" s="7" t="n">
        <v>60</v>
      </c>
      <c r="J59" s="8" t="inlineStr">
        <is>
          <t>BUDGET, VEGGIE</t>
        </is>
      </c>
    </row>
    <row r="60">
      <c r="A60" s="7" t="inlineStr">
        <is>
          <t>Vegetable Mains</t>
        </is>
      </c>
      <c r="B60" s="8" t="inlineStr">
        <is>
          <t>Ensaladang Talong (eggplant salad)</t>
        </is>
      </c>
      <c r="C60" s="7" t="n">
        <v>24</v>
      </c>
      <c r="D60" s="9" t="n">
        <v>200</v>
      </c>
      <c r="E60" s="9">
        <f>D60/C60</f>
        <v/>
      </c>
      <c r="F60" s="9" t="n">
        <v>20</v>
      </c>
      <c r="G60" s="10">
        <f>(F60-E60)/F60</f>
        <v/>
      </c>
      <c r="H60" s="9">
        <f>F60-E60</f>
        <v/>
      </c>
      <c r="I60" s="7" t="n">
        <v>20</v>
      </c>
      <c r="J60" s="8" t="inlineStr">
        <is>
          <t>BUDGET, VEGGIE, HOLY-WEEK</t>
        </is>
      </c>
    </row>
    <row r="61">
      <c r="A61" s="7" t="inlineStr">
        <is>
          <t>Vegetable Mains</t>
        </is>
      </c>
      <c r="B61" s="8" t="inlineStr">
        <is>
          <t>Adobong Sitaw</t>
        </is>
      </c>
      <c r="C61" s="7" t="n">
        <v>24</v>
      </c>
      <c r="D61" s="9" t="n">
        <v>180</v>
      </c>
      <c r="E61" s="9">
        <f>D61/C61</f>
        <v/>
      </c>
      <c r="F61" s="9" t="n">
        <v>20</v>
      </c>
      <c r="G61" s="10">
        <f>(F61-E61)/F61</f>
        <v/>
      </c>
      <c r="H61" s="9">
        <f>F61-E61</f>
        <v/>
      </c>
      <c r="I61" s="7" t="n">
        <v>25</v>
      </c>
      <c r="J61" s="8" t="inlineStr">
        <is>
          <t>BUDGET, VEGGIE</t>
        </is>
      </c>
    </row>
    <row r="62">
      <c r="A62" s="7" t="inlineStr">
        <is>
          <t>Soups &amp; Stews</t>
        </is>
      </c>
      <c r="B62" s="8" t="inlineStr">
        <is>
          <t>Sinigang na Baboy (sampalok)</t>
        </is>
      </c>
      <c r="C62" s="7" t="n">
        <v>22</v>
      </c>
      <c r="D62" s="9" t="n">
        <v>480</v>
      </c>
      <c r="E62" s="9">
        <f>D62/C62</f>
        <v/>
      </c>
      <c r="F62" s="9" t="n">
        <v>45</v>
      </c>
      <c r="G62" s="10">
        <f>(F62-E62)/F62</f>
        <v/>
      </c>
      <c r="H62" s="9">
        <f>F62-E62</f>
        <v/>
      </c>
      <c r="I62" s="7" t="n">
        <v>60</v>
      </c>
      <c r="J62" s="8" t="inlineStr">
        <is>
          <t>FAST, RAINY</t>
        </is>
      </c>
    </row>
    <row r="63">
      <c r="A63" s="7" t="inlineStr">
        <is>
          <t>Soups &amp; Stews</t>
        </is>
      </c>
      <c r="B63" s="8" t="inlineStr">
        <is>
          <t>Tinolang Manok</t>
        </is>
      </c>
      <c r="C63" s="7" t="n">
        <v>22</v>
      </c>
      <c r="D63" s="9" t="n">
        <v>380</v>
      </c>
      <c r="E63" s="9">
        <f>D63/C63</f>
        <v/>
      </c>
      <c r="F63" s="9" t="n">
        <v>40</v>
      </c>
      <c r="G63" s="10">
        <f>(F63-E63)/F63</f>
        <v/>
      </c>
      <c r="H63" s="9">
        <f>F63-E63</f>
        <v/>
      </c>
      <c r="I63" s="7" t="n">
        <v>60</v>
      </c>
      <c r="J63" s="8" t="inlineStr">
        <is>
          <t>FAST, RAINY</t>
        </is>
      </c>
    </row>
    <row r="64">
      <c r="A64" s="7" t="inlineStr">
        <is>
          <t>Soups &amp; Stews</t>
        </is>
      </c>
      <c r="B64" s="8" t="inlineStr">
        <is>
          <t>Nilagang Baka</t>
        </is>
      </c>
      <c r="C64" s="7" t="n">
        <v>18</v>
      </c>
      <c r="D64" s="9" t="n">
        <v>680</v>
      </c>
      <c r="E64" s="9">
        <f>D64/C64</f>
        <v/>
      </c>
      <c r="F64" s="9" t="n">
        <v>65</v>
      </c>
      <c r="G64" s="10">
        <f>(F64-E64)/F64</f>
        <v/>
      </c>
      <c r="H64" s="9">
        <f>F64-E64</f>
        <v/>
      </c>
      <c r="I64" s="7" t="n">
        <v>120</v>
      </c>
      <c r="J64" s="8" t="inlineStr">
        <is>
          <t>RAINY, PAYDAY</t>
        </is>
      </c>
    </row>
    <row r="65">
      <c r="A65" s="7" t="inlineStr">
        <is>
          <t>Soups &amp; Stews</t>
        </is>
      </c>
      <c r="B65" s="8" t="inlineStr">
        <is>
          <t>Sinigang na Bangus (Holy Week)</t>
        </is>
      </c>
      <c r="C65" s="7" t="n">
        <v>18</v>
      </c>
      <c r="D65" s="9" t="n">
        <v>460</v>
      </c>
      <c r="E65" s="9">
        <f>D65/C65</f>
        <v/>
      </c>
      <c r="F65" s="9" t="n">
        <v>50</v>
      </c>
      <c r="G65" s="10">
        <f>(F65-E65)/F65</f>
        <v/>
      </c>
      <c r="H65" s="9">
        <f>F65-E65</f>
        <v/>
      </c>
      <c r="I65" s="7" t="n">
        <v>60</v>
      </c>
      <c r="J65" s="8" t="inlineStr">
        <is>
          <t>RAINY, HOLY-WEEK</t>
        </is>
      </c>
    </row>
    <row r="66">
      <c r="A66" s="7" t="inlineStr">
        <is>
          <t>Soups &amp; Stews</t>
        </is>
      </c>
      <c r="B66" s="8" t="inlineStr">
        <is>
          <t>Bulalo (beef bone marrow)</t>
        </is>
      </c>
      <c r="C66" s="7" t="n">
        <v>16</v>
      </c>
      <c r="D66" s="9" t="n">
        <v>780</v>
      </c>
      <c r="E66" s="9">
        <f>D66/C66</f>
        <v/>
      </c>
      <c r="F66" s="9" t="n">
        <v>90</v>
      </c>
      <c r="G66" s="10">
        <f>(F66-E66)/F66</f>
        <v/>
      </c>
      <c r="H66" s="9">
        <f>F66-E66</f>
        <v/>
      </c>
      <c r="I66" s="7" t="n">
        <v>180</v>
      </c>
      <c r="J66" s="8" t="inlineStr">
        <is>
          <t>RAINY, PAYDAY</t>
        </is>
      </c>
    </row>
    <row r="67">
      <c r="A67" s="7" t="inlineStr">
        <is>
          <t>Soups &amp; Stews</t>
        </is>
      </c>
      <c r="B67" s="8" t="inlineStr">
        <is>
          <t>Batchoy (Ilonggo)</t>
        </is>
      </c>
      <c r="C67" s="7" t="n">
        <v>20</v>
      </c>
      <c r="D67" s="9" t="n">
        <v>420</v>
      </c>
      <c r="E67" s="9">
        <f>D67/C67</f>
        <v/>
      </c>
      <c r="F67" s="9" t="n">
        <v>45</v>
      </c>
      <c r="G67" s="10">
        <f>(F67-E67)/F67</f>
        <v/>
      </c>
      <c r="H67" s="9">
        <f>F67-E67</f>
        <v/>
      </c>
      <c r="I67" s="7" t="n">
        <v>90</v>
      </c>
      <c r="J67" s="8" t="inlineStr">
        <is>
          <t>RAINY</t>
        </is>
      </c>
    </row>
    <row r="68">
      <c r="A68" s="7" t="inlineStr">
        <is>
          <t>Soups &amp; Stews</t>
        </is>
      </c>
      <c r="B68" s="8" t="inlineStr">
        <is>
          <t>Lomi</t>
        </is>
      </c>
      <c r="C68" s="7" t="n">
        <v>20</v>
      </c>
      <c r="D68" s="9" t="n">
        <v>380</v>
      </c>
      <c r="E68" s="9">
        <f>D68/C68</f>
        <v/>
      </c>
      <c r="F68" s="9" t="n">
        <v>40</v>
      </c>
      <c r="G68" s="10">
        <f>(F68-E68)/F68</f>
        <v/>
      </c>
      <c r="H68" s="9">
        <f>F68-E68</f>
        <v/>
      </c>
      <c r="I68" s="7" t="n">
        <v>60</v>
      </c>
      <c r="J68" s="8" t="inlineStr">
        <is>
          <t>RAINY</t>
        </is>
      </c>
    </row>
    <row r="69">
      <c r="A69" s="7" t="inlineStr">
        <is>
          <t>Soups &amp; Stews</t>
        </is>
      </c>
      <c r="B69" s="8" t="inlineStr">
        <is>
          <t>Mami (chicken noodle)</t>
        </is>
      </c>
      <c r="C69" s="7" t="n">
        <v>24</v>
      </c>
      <c r="D69" s="9" t="n">
        <v>380</v>
      </c>
      <c r="E69" s="9">
        <f>D69/C69</f>
        <v/>
      </c>
      <c r="F69" s="9" t="n">
        <v>35</v>
      </c>
      <c r="G69" s="10">
        <f>(F69-E69)/F69</f>
        <v/>
      </c>
      <c r="H69" s="9">
        <f>F69-E69</f>
        <v/>
      </c>
      <c r="I69" s="7" t="n">
        <v>60</v>
      </c>
      <c r="J69" s="8" t="inlineStr">
        <is>
          <t>RAINY, BUDGET</t>
        </is>
      </c>
    </row>
    <row r="70">
      <c r="A70" s="7" t="inlineStr">
        <is>
          <t>Soups &amp; Stews</t>
        </is>
      </c>
      <c r="B70" s="8" t="inlineStr">
        <is>
          <t>Goto (rice porridge with tripe)</t>
        </is>
      </c>
      <c r="C70" s="7" t="n">
        <v>22</v>
      </c>
      <c r="D70" s="9" t="n">
        <v>380</v>
      </c>
      <c r="E70" s="9">
        <f>D70/C70</f>
        <v/>
      </c>
      <c r="F70" s="9" t="n">
        <v>35</v>
      </c>
      <c r="G70" s="10">
        <f>(F70-E70)/F70</f>
        <v/>
      </c>
      <c r="H70" s="9">
        <f>F70-E70</f>
        <v/>
      </c>
      <c r="I70" s="7" t="n">
        <v>90</v>
      </c>
      <c r="J70" s="8" t="inlineStr">
        <is>
          <t>RAINY, BUDGET</t>
        </is>
      </c>
    </row>
    <row r="71">
      <c r="A71" s="7" t="inlineStr">
        <is>
          <t>Soups &amp; Stews</t>
        </is>
      </c>
      <c r="B71" s="8" t="inlineStr">
        <is>
          <t>Sopas (chicken macaroni)</t>
        </is>
      </c>
      <c r="C71" s="7" t="n">
        <v>24</v>
      </c>
      <c r="D71" s="9" t="n">
        <v>320</v>
      </c>
      <c r="E71" s="9">
        <f>D71/C71</f>
        <v/>
      </c>
      <c r="F71" s="9" t="n">
        <v>30</v>
      </c>
      <c r="G71" s="10">
        <f>(F71-E71)/F71</f>
        <v/>
      </c>
      <c r="H71" s="9">
        <f>F71-E71</f>
        <v/>
      </c>
      <c r="I71" s="7" t="n">
        <v>45</v>
      </c>
      <c r="J71" s="8" t="inlineStr">
        <is>
          <t>RAINY, BUDGET</t>
        </is>
      </c>
    </row>
    <row r="72">
      <c r="A72" s="7" t="inlineStr">
        <is>
          <t>Soups &amp; Stews</t>
        </is>
      </c>
      <c r="B72" s="8" t="inlineStr">
        <is>
          <t>Lugaw (plain rice porridge)</t>
        </is>
      </c>
      <c r="C72" s="7" t="n">
        <v>30</v>
      </c>
      <c r="D72" s="9" t="n">
        <v>180</v>
      </c>
      <c r="E72" s="9">
        <f>D72/C72</f>
        <v/>
      </c>
      <c r="F72" s="9" t="n">
        <v>15</v>
      </c>
      <c r="G72" s="10">
        <f>(F72-E72)/F72</f>
        <v/>
      </c>
      <c r="H72" s="9">
        <f>F72-E72</f>
        <v/>
      </c>
      <c r="I72" s="7" t="n">
        <v>60</v>
      </c>
      <c r="J72" s="8" t="inlineStr">
        <is>
          <t>BUDGET, RAINY</t>
        </is>
      </c>
    </row>
    <row r="73">
      <c r="A73" s="7" t="inlineStr">
        <is>
          <t>Noodles &amp; Pancit</t>
        </is>
      </c>
      <c r="B73" s="8" t="inlineStr">
        <is>
          <t>Pancit Bihon Guisado</t>
        </is>
      </c>
      <c r="C73" s="7" t="n">
        <v>30</v>
      </c>
      <c r="D73" s="9" t="n">
        <v>380</v>
      </c>
      <c r="E73" s="9">
        <f>D73/C73</f>
        <v/>
      </c>
      <c r="F73" s="9" t="n">
        <v>25</v>
      </c>
      <c r="G73" s="10">
        <f>(F73-E73)/F73</f>
        <v/>
      </c>
      <c r="H73" s="9">
        <f>F73-E73</f>
        <v/>
      </c>
      <c r="I73" s="7" t="n">
        <v>45</v>
      </c>
      <c r="J73" s="8" t="inlineStr">
        <is>
          <t>FAST, BUDGET</t>
        </is>
      </c>
    </row>
    <row r="74">
      <c r="A74" s="7" t="inlineStr">
        <is>
          <t>Noodles &amp; Pancit</t>
        </is>
      </c>
      <c r="B74" s="8" t="inlineStr">
        <is>
          <t>Pancit Canton</t>
        </is>
      </c>
      <c r="C74" s="7" t="n">
        <v>25</v>
      </c>
      <c r="D74" s="9" t="n">
        <v>420</v>
      </c>
      <c r="E74" s="9">
        <f>D74/C74</f>
        <v/>
      </c>
      <c r="F74" s="9" t="n">
        <v>30</v>
      </c>
      <c r="G74" s="10">
        <f>(F74-E74)/F74</f>
        <v/>
      </c>
      <c r="H74" s="9">
        <f>F74-E74</f>
        <v/>
      </c>
      <c r="I74" s="7" t="n">
        <v>45</v>
      </c>
      <c r="J74" s="8" t="inlineStr">
        <is>
          <t>FAST, BUDGET</t>
        </is>
      </c>
    </row>
    <row r="75">
      <c r="A75" s="7" t="inlineStr">
        <is>
          <t>Noodles &amp; Pancit</t>
        </is>
      </c>
      <c r="B75" s="8" t="inlineStr">
        <is>
          <t>Pancit Palabok</t>
        </is>
      </c>
      <c r="C75" s="7" t="n">
        <v>20</v>
      </c>
      <c r="D75" s="9" t="n">
        <v>480</v>
      </c>
      <c r="E75" s="9">
        <f>D75/C75</f>
        <v/>
      </c>
      <c r="F75" s="9" t="n">
        <v>45</v>
      </c>
      <c r="G75" s="10">
        <f>(F75-E75)/F75</f>
        <v/>
      </c>
      <c r="H75" s="9">
        <f>F75-E75</f>
        <v/>
      </c>
      <c r="I75" s="7" t="n">
        <v>75</v>
      </c>
      <c r="J75" s="8" t="inlineStr">
        <is>
          <t>FAST, PAYDAY</t>
        </is>
      </c>
    </row>
    <row r="76">
      <c r="A76" s="7" t="inlineStr">
        <is>
          <t>Noodles &amp; Pancit</t>
        </is>
      </c>
      <c r="B76" s="8" t="inlineStr">
        <is>
          <t>Sotanghon Guisado</t>
        </is>
      </c>
      <c r="C76" s="7" t="n">
        <v>25</v>
      </c>
      <c r="D76" s="9" t="n">
        <v>380</v>
      </c>
      <c r="E76" s="9">
        <f>D76/C76</f>
        <v/>
      </c>
      <c r="F76" s="9" t="n">
        <v>30</v>
      </c>
      <c r="G76" s="10">
        <f>(F76-E76)/F76</f>
        <v/>
      </c>
      <c r="H76" s="9">
        <f>F76-E76</f>
        <v/>
      </c>
      <c r="I76" s="7" t="n">
        <v>45</v>
      </c>
      <c r="J76" s="8" t="inlineStr">
        <is>
          <t>BUDGET</t>
        </is>
      </c>
    </row>
    <row r="77">
      <c r="A77" s="7" t="inlineStr">
        <is>
          <t>Noodles &amp; Pancit</t>
        </is>
      </c>
      <c r="B77" s="8" t="inlineStr">
        <is>
          <t>Pancit Malabon</t>
        </is>
      </c>
      <c r="C77" s="7" t="n">
        <v>18</v>
      </c>
      <c r="D77" s="9" t="n">
        <v>540</v>
      </c>
      <c r="E77" s="9">
        <f>D77/C77</f>
        <v/>
      </c>
      <c r="F77" s="9" t="n">
        <v>55</v>
      </c>
      <c r="G77" s="10">
        <f>(F77-E77)/F77</f>
        <v/>
      </c>
      <c r="H77" s="9">
        <f>F77-E77</f>
        <v/>
      </c>
      <c r="I77" s="7" t="n">
        <v>90</v>
      </c>
      <c r="J77" s="8" t="inlineStr">
        <is>
          <t>PAYDAY</t>
        </is>
      </c>
    </row>
    <row r="78">
      <c r="A78" s="7" t="inlineStr">
        <is>
          <t>Noodles &amp; Pancit</t>
        </is>
      </c>
      <c r="B78" s="8" t="inlineStr">
        <is>
          <t>Spaghetti (Filipino-style sweet)</t>
        </is>
      </c>
      <c r="C78" s="7" t="n">
        <v>25</v>
      </c>
      <c r="D78" s="9" t="n">
        <v>480</v>
      </c>
      <c r="E78" s="9">
        <f>D78/C78</f>
        <v/>
      </c>
      <c r="F78" s="9" t="n">
        <v>35</v>
      </c>
      <c r="G78" s="10">
        <f>(F78-E78)/F78</f>
        <v/>
      </c>
      <c r="H78" s="9">
        <f>F78-E78</f>
        <v/>
      </c>
      <c r="I78" s="7" t="n">
        <v>60</v>
      </c>
      <c r="J78" s="8" t="inlineStr">
        <is>
          <t>FAST, PAYDAY</t>
        </is>
      </c>
    </row>
    <row r="79">
      <c r="A79" s="7" t="inlineStr">
        <is>
          <t>Noodles &amp; Pancit</t>
        </is>
      </c>
      <c r="B79" s="8" t="inlineStr">
        <is>
          <t>Pancit Habhab (Lucban)</t>
        </is>
      </c>
      <c r="C79" s="7" t="n">
        <v>25</v>
      </c>
      <c r="D79" s="9" t="n">
        <v>380</v>
      </c>
      <c r="E79" s="9">
        <f>D79/C79</f>
        <v/>
      </c>
      <c r="F79" s="9" t="n">
        <v>30</v>
      </c>
      <c r="G79" s="10">
        <f>(F79-E79)/F79</f>
        <v/>
      </c>
      <c r="H79" s="9">
        <f>F79-E79</f>
        <v/>
      </c>
      <c r="I79" s="7" t="n">
        <v>45</v>
      </c>
      <c r="J79" s="8" t="inlineStr">
        <is>
          <t>FAST</t>
        </is>
      </c>
    </row>
    <row r="80">
      <c r="A80" s="7" t="inlineStr">
        <is>
          <t>Noodles &amp; Pancit</t>
        </is>
      </c>
      <c r="B80" s="8" t="inlineStr">
        <is>
          <t>Carbonara (Pinoy creamy)</t>
        </is>
      </c>
      <c r="C80" s="7" t="n">
        <v>22</v>
      </c>
      <c r="D80" s="9" t="n">
        <v>520</v>
      </c>
      <c r="E80" s="9">
        <f>D80/C80</f>
        <v/>
      </c>
      <c r="F80" s="9" t="n">
        <v>45</v>
      </c>
      <c r="G80" s="10">
        <f>(F80-E80)/F80</f>
        <v/>
      </c>
      <c r="H80" s="9">
        <f>F80-E80</f>
        <v/>
      </c>
      <c r="I80" s="7" t="n">
        <v>45</v>
      </c>
      <c r="J80" s="8" t="inlineStr">
        <is>
          <t>PAYDAY</t>
        </is>
      </c>
    </row>
    <row r="81">
      <c r="A81" s="7" t="inlineStr">
        <is>
          <t>Rice Meals &amp; Silog</t>
        </is>
      </c>
      <c r="B81" s="8" t="inlineStr">
        <is>
          <t>Tapsilog (beef tapa)</t>
        </is>
      </c>
      <c r="C81" s="7" t="n">
        <v>1</v>
      </c>
      <c r="D81" s="9" t="n">
        <v>38</v>
      </c>
      <c r="E81" s="9">
        <f>D81/C81</f>
        <v/>
      </c>
      <c r="F81" s="9" t="n">
        <v>75</v>
      </c>
      <c r="G81" s="10">
        <f>(F81-E81)/F81</f>
        <v/>
      </c>
      <c r="H81" s="9">
        <f>F81-E81</f>
        <v/>
      </c>
      <c r="I81" s="7" t="n">
        <v>15</v>
      </c>
      <c r="J81" s="8" t="inlineStr">
        <is>
          <t>FAST, PAYDAY</t>
        </is>
      </c>
    </row>
    <row r="82">
      <c r="A82" s="7" t="inlineStr">
        <is>
          <t>Rice Meals &amp; Silog</t>
        </is>
      </c>
      <c r="B82" s="8" t="inlineStr">
        <is>
          <t>Tocilog (sweet pork)</t>
        </is>
      </c>
      <c r="C82" s="7" t="n">
        <v>1</v>
      </c>
      <c r="D82" s="9" t="n">
        <v>32</v>
      </c>
      <c r="E82" s="9">
        <f>D82/C82</f>
        <v/>
      </c>
      <c r="F82" s="9" t="n">
        <v>65</v>
      </c>
      <c r="G82" s="10">
        <f>(F82-E82)/F82</f>
        <v/>
      </c>
      <c r="H82" s="9">
        <f>F82-E82</f>
        <v/>
      </c>
      <c r="I82" s="7" t="n">
        <v>15</v>
      </c>
      <c r="J82" s="8" t="inlineStr">
        <is>
          <t>FAST</t>
        </is>
      </c>
    </row>
    <row r="83">
      <c r="A83" s="7" t="inlineStr">
        <is>
          <t>Rice Meals &amp; Silog</t>
        </is>
      </c>
      <c r="B83" s="8" t="inlineStr">
        <is>
          <t>Longsilog (longanisa)</t>
        </is>
      </c>
      <c r="C83" s="7" t="n">
        <v>1</v>
      </c>
      <c r="D83" s="9" t="n">
        <v>30</v>
      </c>
      <c r="E83" s="9">
        <f>D83/C83</f>
        <v/>
      </c>
      <c r="F83" s="9" t="n">
        <v>60</v>
      </c>
      <c r="G83" s="10">
        <f>(F83-E83)/F83</f>
        <v/>
      </c>
      <c r="H83" s="9">
        <f>F83-E83</f>
        <v/>
      </c>
      <c r="I83" s="7" t="n">
        <v>15</v>
      </c>
      <c r="J83" s="8" t="inlineStr">
        <is>
          <t>FAST</t>
        </is>
      </c>
    </row>
    <row r="84">
      <c r="A84" s="7" t="inlineStr">
        <is>
          <t>Rice Meals &amp; Silog</t>
        </is>
      </c>
      <c r="B84" s="8" t="inlineStr">
        <is>
          <t>Cornsilog (corned beef)</t>
        </is>
      </c>
      <c r="C84" s="7" t="n">
        <v>1</v>
      </c>
      <c r="D84" s="9" t="n">
        <v>28</v>
      </c>
      <c r="E84" s="9">
        <f>D84/C84</f>
        <v/>
      </c>
      <c r="F84" s="9" t="n">
        <v>55</v>
      </c>
      <c r="G84" s="10">
        <f>(F84-E84)/F84</f>
        <v/>
      </c>
      <c r="H84" s="9">
        <f>F84-E84</f>
        <v/>
      </c>
      <c r="I84" s="7" t="n">
        <v>10</v>
      </c>
      <c r="J84" s="8" t="inlineStr">
        <is>
          <t>FAST, BUDGET</t>
        </is>
      </c>
    </row>
    <row r="85">
      <c r="A85" s="7" t="inlineStr">
        <is>
          <t>Rice Meals &amp; Silog</t>
        </is>
      </c>
      <c r="B85" s="8" t="inlineStr">
        <is>
          <t>Hotsilog (hotdog)</t>
        </is>
      </c>
      <c r="C85" s="7" t="n">
        <v>1</v>
      </c>
      <c r="D85" s="9" t="n">
        <v>22</v>
      </c>
      <c r="E85" s="9">
        <f>D85/C85</f>
        <v/>
      </c>
      <c r="F85" s="9" t="n">
        <v>50</v>
      </c>
      <c r="G85" s="10">
        <f>(F85-E85)/F85</f>
        <v/>
      </c>
      <c r="H85" s="9">
        <f>F85-E85</f>
        <v/>
      </c>
      <c r="I85" s="7" t="n">
        <v>10</v>
      </c>
      <c r="J85" s="8" t="inlineStr">
        <is>
          <t>FAST, BUDGET</t>
        </is>
      </c>
    </row>
    <row r="86">
      <c r="A86" s="7" t="inlineStr">
        <is>
          <t>Rice Meals &amp; Silog</t>
        </is>
      </c>
      <c r="B86" s="8" t="inlineStr">
        <is>
          <t>Bangsilog (fried bangus)</t>
        </is>
      </c>
      <c r="C86" s="7" t="n">
        <v>1</v>
      </c>
      <c r="D86" s="9" t="n">
        <v>35</v>
      </c>
      <c r="E86" s="9">
        <f>D86/C86</f>
        <v/>
      </c>
      <c r="F86" s="9" t="n">
        <v>70</v>
      </c>
      <c r="G86" s="10">
        <f>(F86-E86)/F86</f>
        <v/>
      </c>
      <c r="H86" s="9">
        <f>F86-E86</f>
        <v/>
      </c>
      <c r="I86" s="7" t="n">
        <v>15</v>
      </c>
      <c r="J86" s="8" t="inlineStr">
        <is>
          <t>FAST</t>
        </is>
      </c>
    </row>
    <row r="87">
      <c r="A87" s="7" t="inlineStr">
        <is>
          <t>Rice Meals &amp; Silog</t>
        </is>
      </c>
      <c r="B87" s="8" t="inlineStr">
        <is>
          <t>Spamsilog</t>
        </is>
      </c>
      <c r="C87" s="7" t="n">
        <v>1</v>
      </c>
      <c r="D87" s="9" t="n">
        <v>38</v>
      </c>
      <c r="E87" s="9">
        <f>D87/C87</f>
        <v/>
      </c>
      <c r="F87" s="9" t="n">
        <v>75</v>
      </c>
      <c r="G87" s="10">
        <f>(F87-E87)/F87</f>
        <v/>
      </c>
      <c r="H87" s="9">
        <f>F87-E87</f>
        <v/>
      </c>
      <c r="I87" s="7" t="n">
        <v>10</v>
      </c>
      <c r="J87" s="8" t="inlineStr">
        <is>
          <t>PAYDAY</t>
        </is>
      </c>
    </row>
    <row r="88">
      <c r="A88" s="7" t="inlineStr">
        <is>
          <t>Rice Meals &amp; Silog</t>
        </is>
      </c>
      <c r="B88" s="8" t="inlineStr">
        <is>
          <t>Chixilog (fried chicken)</t>
        </is>
      </c>
      <c r="C88" s="7" t="n">
        <v>1</v>
      </c>
      <c r="D88" s="9" t="n">
        <v>38</v>
      </c>
      <c r="E88" s="9">
        <f>D88/C88</f>
        <v/>
      </c>
      <c r="F88" s="9" t="n">
        <v>75</v>
      </c>
      <c r="G88" s="10">
        <f>(F88-E88)/F88</f>
        <v/>
      </c>
      <c r="H88" s="9">
        <f>F88-E88</f>
        <v/>
      </c>
      <c r="I88" s="7" t="n">
        <v>20</v>
      </c>
      <c r="J88" s="8" t="inlineStr">
        <is>
          <t>FAST</t>
        </is>
      </c>
    </row>
    <row r="89">
      <c r="A89" s="7" t="inlineStr">
        <is>
          <t>Rice Meals &amp; Silog</t>
        </is>
      </c>
      <c r="B89" s="8" t="inlineStr">
        <is>
          <t>Adobong rice (with adobo flakes)</t>
        </is>
      </c>
      <c r="C89" s="7" t="n">
        <v>1</v>
      </c>
      <c r="D89" s="9" t="n">
        <v>25</v>
      </c>
      <c r="E89" s="9">
        <f>D89/C89</f>
        <v/>
      </c>
      <c r="F89" s="9" t="n">
        <v>50</v>
      </c>
      <c r="G89" s="10">
        <f>(F89-E89)/F89</f>
        <v/>
      </c>
      <c r="H89" s="9">
        <f>F89-E89</f>
        <v/>
      </c>
      <c r="I89" s="7" t="n">
        <v>10</v>
      </c>
      <c r="J89" s="8" t="inlineStr">
        <is>
          <t>BUDGET</t>
        </is>
      </c>
    </row>
    <row r="90">
      <c r="A90" s="7" t="inlineStr">
        <is>
          <t>Rice Meals &amp; Silog</t>
        </is>
      </c>
      <c r="B90" s="8" t="inlineStr">
        <is>
          <t>Plain rice (per cup)</t>
        </is>
      </c>
      <c r="C90" s="7" t="n">
        <v>1</v>
      </c>
      <c r="D90" s="9" t="n">
        <v>4</v>
      </c>
      <c r="E90" s="9">
        <f>D90/C90</f>
        <v/>
      </c>
      <c r="F90" s="9" t="n">
        <v>15</v>
      </c>
      <c r="G90" s="10">
        <f>(F90-E90)/F90</f>
        <v/>
      </c>
      <c r="H90" s="9">
        <f>F90-E90</f>
        <v/>
      </c>
      <c r="I90" s="7" t="n">
        <v>0</v>
      </c>
      <c r="J90" s="8" t="inlineStr">
        <is>
          <t>FAST, BUDGET</t>
        </is>
      </c>
    </row>
    <row r="91">
      <c r="A91" s="7" t="inlineStr">
        <is>
          <t>Rice Meals &amp; Silog</t>
        </is>
      </c>
      <c r="B91" s="8" t="inlineStr">
        <is>
          <t>Garlic rice / sinangag (per cup)</t>
        </is>
      </c>
      <c r="C91" s="7" t="n">
        <v>1</v>
      </c>
      <c r="D91" s="9" t="n">
        <v>6</v>
      </c>
      <c r="E91" s="9">
        <f>D91/C91</f>
        <v/>
      </c>
      <c r="F91" s="9" t="n">
        <v>20</v>
      </c>
      <c r="G91" s="10">
        <f>(F91-E91)/F91</f>
        <v/>
      </c>
      <c r="H91" s="9">
        <f>F91-E91</f>
        <v/>
      </c>
      <c r="I91" s="7" t="n">
        <v>5</v>
      </c>
      <c r="J91" s="8" t="inlineStr">
        <is>
          <t>FAST</t>
        </is>
      </c>
    </row>
    <row r="92">
      <c r="A92" s="7" t="inlineStr">
        <is>
          <t>Fried &amp; Grilled Favorites</t>
        </is>
      </c>
      <c r="B92" s="8" t="inlineStr">
        <is>
          <t>Pork BBQ Stick</t>
        </is>
      </c>
      <c r="C92" s="7" t="n">
        <v>1</v>
      </c>
      <c r="D92" s="9" t="n">
        <v>16</v>
      </c>
      <c r="E92" s="9">
        <f>D92/C92</f>
        <v/>
      </c>
      <c r="F92" s="9" t="n">
        <v>25</v>
      </c>
      <c r="G92" s="10">
        <f>(F92-E92)/F92</f>
        <v/>
      </c>
      <c r="H92" s="9">
        <f>F92-E92</f>
        <v/>
      </c>
      <c r="I92" s="7" t="n">
        <v>15</v>
      </c>
      <c r="J92" s="8" t="inlineStr">
        <is>
          <t>FAST, PAYDAY</t>
        </is>
      </c>
    </row>
    <row r="93">
      <c r="A93" s="7" t="inlineStr">
        <is>
          <t>Fried &amp; Grilled Favorites</t>
        </is>
      </c>
      <c r="B93" s="8" t="inlineStr">
        <is>
          <t>Chicken BBQ</t>
        </is>
      </c>
      <c r="C93" s="7" t="n">
        <v>1</v>
      </c>
      <c r="D93" s="9" t="n">
        <v>18</v>
      </c>
      <c r="E93" s="9">
        <f>D93/C93</f>
        <v/>
      </c>
      <c r="F93" s="9" t="n">
        <v>30</v>
      </c>
      <c r="G93" s="10">
        <f>(F93-E93)/F93</f>
        <v/>
      </c>
      <c r="H93" s="9">
        <f>F93-E93</f>
        <v/>
      </c>
      <c r="I93" s="7" t="n">
        <v>20</v>
      </c>
      <c r="J93" s="8" t="inlineStr">
        <is>
          <t>FAST</t>
        </is>
      </c>
    </row>
    <row r="94">
      <c r="A94" s="7" t="inlineStr">
        <is>
          <t>Fried &amp; Grilled Favorites</t>
        </is>
      </c>
      <c r="B94" s="8" t="inlineStr">
        <is>
          <t>Chicken Skin (grilled)</t>
        </is>
      </c>
      <c r="C94" s="7" t="n">
        <v>1</v>
      </c>
      <c r="D94" s="9" t="n">
        <v>10</v>
      </c>
      <c r="E94" s="9">
        <f>D94/C94</f>
        <v/>
      </c>
      <c r="F94" s="9" t="n">
        <v>20</v>
      </c>
      <c r="G94" s="10">
        <f>(F94-E94)/F94</f>
        <v/>
      </c>
      <c r="H94" s="9">
        <f>F94-E94</f>
        <v/>
      </c>
      <c r="I94" s="7" t="n">
        <v>10</v>
      </c>
      <c r="J94" s="8" t="inlineStr">
        <is>
          <t>FAST, BUDGET</t>
        </is>
      </c>
    </row>
    <row r="95">
      <c r="A95" s="7" t="inlineStr">
        <is>
          <t>Fried &amp; Grilled Favorites</t>
        </is>
      </c>
      <c r="B95" s="8" t="inlineStr">
        <is>
          <t>Isaw (chicken intestines)</t>
        </is>
      </c>
      <c r="C95" s="7" t="n">
        <v>1</v>
      </c>
      <c r="D95" s="9" t="n">
        <v>6</v>
      </c>
      <c r="E95" s="9">
        <f>D95/C95</f>
        <v/>
      </c>
      <c r="F95" s="9" t="n">
        <v>15</v>
      </c>
      <c r="G95" s="10">
        <f>(F95-E95)/F95</f>
        <v/>
      </c>
      <c r="H95" s="9">
        <f>F95-E95</f>
        <v/>
      </c>
      <c r="I95" s="7" t="n">
        <v>10</v>
      </c>
      <c r="J95" s="8" t="inlineStr">
        <is>
          <t>FAST, BUDGET</t>
        </is>
      </c>
    </row>
    <row r="96">
      <c r="A96" s="7" t="inlineStr">
        <is>
          <t>Fried &amp; Grilled Favorites</t>
        </is>
      </c>
      <c r="B96" s="8" t="inlineStr">
        <is>
          <t>Adidas (chicken feet)</t>
        </is>
      </c>
      <c r="C96" s="7" t="n">
        <v>1</v>
      </c>
      <c r="D96" s="9" t="n">
        <v>8</v>
      </c>
      <c r="E96" s="9">
        <f>D96/C96</f>
        <v/>
      </c>
      <c r="F96" s="9" t="n">
        <v>15</v>
      </c>
      <c r="G96" s="10">
        <f>(F96-E96)/F96</f>
        <v/>
      </c>
      <c r="H96" s="9">
        <f>F96-E96</f>
        <v/>
      </c>
      <c r="I96" s="7" t="n">
        <v>15</v>
      </c>
      <c r="J96" s="8" t="inlineStr">
        <is>
          <t>BUDGET</t>
        </is>
      </c>
    </row>
    <row r="97">
      <c r="A97" s="7" t="inlineStr">
        <is>
          <t>Fried &amp; Grilled Favorites</t>
        </is>
      </c>
      <c r="B97" s="8" t="inlineStr">
        <is>
          <t>Betamax (grilled blood)</t>
        </is>
      </c>
      <c r="C97" s="7" t="n">
        <v>1</v>
      </c>
      <c r="D97" s="9" t="n">
        <v>5</v>
      </c>
      <c r="E97" s="9">
        <f>D97/C97</f>
        <v/>
      </c>
      <c r="F97" s="9" t="n">
        <v>10</v>
      </c>
      <c r="G97" s="10">
        <f>(F97-E97)/F97</f>
        <v/>
      </c>
      <c r="H97" s="9">
        <f>F97-E97</f>
        <v/>
      </c>
      <c r="I97" s="7" t="n">
        <v>10</v>
      </c>
      <c r="J97" s="8" t="inlineStr">
        <is>
          <t>BUDGET</t>
        </is>
      </c>
    </row>
    <row r="98">
      <c r="A98" s="7" t="inlineStr">
        <is>
          <t>Fried &amp; Grilled Favorites</t>
        </is>
      </c>
      <c r="B98" s="8" t="inlineStr">
        <is>
          <t>Lechon Manok (whole, by portion)</t>
        </is>
      </c>
      <c r="C98" s="7" t="n">
        <v>1</v>
      </c>
      <c r="D98" s="9" t="n">
        <v>35</v>
      </c>
      <c r="E98" s="9">
        <f>D98/C98</f>
        <v/>
      </c>
      <c r="F98" s="9" t="n">
        <v>65</v>
      </c>
      <c r="G98" s="10">
        <f>(F98-E98)/F98</f>
        <v/>
      </c>
      <c r="H98" s="9">
        <f>F98-E98</f>
        <v/>
      </c>
      <c r="I98" s="7" t="n">
        <v>60</v>
      </c>
      <c r="J98" s="8" t="inlineStr">
        <is>
          <t>FAST, PAYDAY</t>
        </is>
      </c>
    </row>
    <row r="99">
      <c r="A99" s="7" t="inlineStr">
        <is>
          <t>Fried &amp; Grilled Favorites</t>
        </is>
      </c>
      <c r="B99" s="8" t="inlineStr">
        <is>
          <t>Crispy Pata (per portion)</t>
        </is>
      </c>
      <c r="C99" s="7" t="n">
        <v>1</v>
      </c>
      <c r="D99" s="9" t="n">
        <v>95</v>
      </c>
      <c r="E99" s="9">
        <f>D99/C99</f>
        <v/>
      </c>
      <c r="F99" s="9" t="n">
        <v>150</v>
      </c>
      <c r="G99" s="10">
        <f>(F99-E99)/F99</f>
        <v/>
      </c>
      <c r="H99" s="9">
        <f>F99-E99</f>
        <v/>
      </c>
      <c r="I99" s="7" t="n">
        <v>90</v>
      </c>
      <c r="J99" s="8" t="inlineStr">
        <is>
          <t>PAYDAY</t>
        </is>
      </c>
    </row>
    <row r="100">
      <c r="A100" s="7" t="inlineStr">
        <is>
          <t>Fried &amp; Grilled Favorites</t>
        </is>
      </c>
      <c r="B100" s="8" t="inlineStr">
        <is>
          <t>Daing na Bangus (single)</t>
        </is>
      </c>
      <c r="C100" s="7" t="n">
        <v>1</v>
      </c>
      <c r="D100" s="9" t="n">
        <v>32</v>
      </c>
      <c r="E100" s="9">
        <f>D100/C100</f>
        <v/>
      </c>
      <c r="F100" s="9" t="n">
        <v>60</v>
      </c>
      <c r="G100" s="10">
        <f>(F100-E100)/F100</f>
        <v/>
      </c>
      <c r="H100" s="9">
        <f>F100-E100</f>
        <v/>
      </c>
      <c r="I100" s="7" t="n">
        <v>15</v>
      </c>
      <c r="J100" s="8" t="inlineStr"/>
    </row>
    <row r="101">
      <c r="A101" s="7" t="inlineStr">
        <is>
          <t>Fried &amp; Grilled Favorites</t>
        </is>
      </c>
      <c r="B101" s="8" t="inlineStr">
        <is>
          <t>Fried Pork Chop</t>
        </is>
      </c>
      <c r="C101" s="7" t="n">
        <v>1</v>
      </c>
      <c r="D101" s="9" t="n">
        <v>35</v>
      </c>
      <c r="E101" s="9">
        <f>D101/C101</f>
        <v/>
      </c>
      <c r="F101" s="9" t="n">
        <v>65</v>
      </c>
      <c r="G101" s="10">
        <f>(F101-E101)/F101</f>
        <v/>
      </c>
      <c r="H101" s="9">
        <f>F101-E101</f>
        <v/>
      </c>
      <c r="I101" s="7" t="n">
        <v>15</v>
      </c>
      <c r="J101" s="8" t="inlineStr">
        <is>
          <t>FAST</t>
        </is>
      </c>
    </row>
    <row r="102">
      <c r="A102" s="7" t="inlineStr">
        <is>
          <t>Fried &amp; Grilled Favorites</t>
        </is>
      </c>
      <c r="B102" s="8" t="inlineStr">
        <is>
          <t>Fried Chicken Leg (single)</t>
        </is>
      </c>
      <c r="C102" s="7" t="n">
        <v>1</v>
      </c>
      <c r="D102" s="9" t="n">
        <v>28</v>
      </c>
      <c r="E102" s="9">
        <f>D102/C102</f>
        <v/>
      </c>
      <c r="F102" s="9" t="n">
        <v>50</v>
      </c>
      <c r="G102" s="10">
        <f>(F102-E102)/F102</f>
        <v/>
      </c>
      <c r="H102" s="9">
        <f>F102-E102</f>
        <v/>
      </c>
      <c r="I102" s="7" t="n">
        <v>15</v>
      </c>
      <c r="J102" s="8" t="inlineStr">
        <is>
          <t>FAST</t>
        </is>
      </c>
    </row>
    <row r="103">
      <c r="A103" s="7" t="inlineStr">
        <is>
          <t>Fried &amp; Grilled Favorites</t>
        </is>
      </c>
      <c r="B103" s="8" t="inlineStr">
        <is>
          <t>Tortang Giniling (single)</t>
        </is>
      </c>
      <c r="C103" s="7" t="n">
        <v>1</v>
      </c>
      <c r="D103" s="9" t="n">
        <v>18</v>
      </c>
      <c r="E103" s="9">
        <f>D103/C103</f>
        <v/>
      </c>
      <c r="F103" s="9" t="n">
        <v>35</v>
      </c>
      <c r="G103" s="10">
        <f>(F103-E103)/F103</f>
        <v/>
      </c>
      <c r="H103" s="9">
        <f>F103-E103</f>
        <v/>
      </c>
      <c r="I103" s="7" t="n">
        <v>15</v>
      </c>
      <c r="J103" s="8" t="inlineStr">
        <is>
          <t>BUDGET</t>
        </is>
      </c>
    </row>
    <row r="104">
      <c r="A104" s="7" t="inlineStr">
        <is>
          <t>Fried &amp; Grilled Favorites</t>
        </is>
      </c>
      <c r="B104" s="8" t="inlineStr">
        <is>
          <t>Lumpiang Shanghai (per piece, 6pcs/order)</t>
        </is>
      </c>
      <c r="C104" s="7" t="n">
        <v>6</v>
      </c>
      <c r="D104" s="9" t="n">
        <v>60</v>
      </c>
      <c r="E104" s="9">
        <f>D104/C104</f>
        <v/>
      </c>
      <c r="F104" s="9" t="n">
        <v>50</v>
      </c>
      <c r="G104" s="10">
        <f>(F104-E104)/F104</f>
        <v/>
      </c>
      <c r="H104" s="9">
        <f>F104-E104</f>
        <v/>
      </c>
      <c r="I104" s="7" t="n">
        <v>30</v>
      </c>
      <c r="J104" s="8" t="inlineStr">
        <is>
          <t>FAST</t>
        </is>
      </c>
    </row>
    <row r="105">
      <c r="A105" s="7" t="inlineStr">
        <is>
          <t>Breakfast Specials (5:30 AM-9 AM)</t>
        </is>
      </c>
      <c r="B105" s="8" t="inlineStr">
        <is>
          <t>Pandesal + Coffee combo</t>
        </is>
      </c>
      <c r="C105" s="7" t="n">
        <v>1</v>
      </c>
      <c r="D105" s="9" t="n">
        <v>8</v>
      </c>
      <c r="E105" s="9">
        <f>D105/C105</f>
        <v/>
      </c>
      <c r="F105" s="9" t="n">
        <v>25</v>
      </c>
      <c r="G105" s="10">
        <f>(F105-E105)/F105</f>
        <v/>
      </c>
      <c r="H105" s="9">
        <f>F105-E105</f>
        <v/>
      </c>
      <c r="I105" s="7" t="n">
        <v>2</v>
      </c>
      <c r="J105" s="8" t="inlineStr">
        <is>
          <t>FAST, BUDGET</t>
        </is>
      </c>
    </row>
    <row r="106">
      <c r="A106" s="7" t="inlineStr">
        <is>
          <t>Breakfast Specials (5:30 AM-9 AM)</t>
        </is>
      </c>
      <c r="B106" s="8" t="inlineStr">
        <is>
          <t>Pandesal + Egg + Coffee</t>
        </is>
      </c>
      <c r="C106" s="7" t="n">
        <v>1</v>
      </c>
      <c r="D106" s="9" t="n">
        <v>14</v>
      </c>
      <c r="E106" s="9">
        <f>D106/C106</f>
        <v/>
      </c>
      <c r="F106" s="9" t="n">
        <v>35</v>
      </c>
      <c r="G106" s="10">
        <f>(F106-E106)/F106</f>
        <v/>
      </c>
      <c r="H106" s="9">
        <f>F106-E106</f>
        <v/>
      </c>
      <c r="I106" s="7" t="n">
        <v>5</v>
      </c>
      <c r="J106" s="8" t="inlineStr">
        <is>
          <t>FAST, BUDGET</t>
        </is>
      </c>
    </row>
    <row r="107">
      <c r="A107" s="7" t="inlineStr">
        <is>
          <t>Breakfast Specials (5:30 AM-9 AM)</t>
        </is>
      </c>
      <c r="B107" s="8" t="inlineStr">
        <is>
          <t>Champorado (chocolate rice)</t>
        </is>
      </c>
      <c r="C107" s="7" t="n">
        <v>25</v>
      </c>
      <c r="D107" s="9" t="n">
        <v>280</v>
      </c>
      <c r="E107" s="9">
        <f>D107/C107</f>
        <v/>
      </c>
      <c r="F107" s="9" t="n">
        <v>25</v>
      </c>
      <c r="G107" s="10">
        <f>(F107-E107)/F107</f>
        <v/>
      </c>
      <c r="H107" s="9">
        <f>F107-E107</f>
        <v/>
      </c>
      <c r="I107" s="7" t="n">
        <v>45</v>
      </c>
      <c r="J107" s="8" t="inlineStr">
        <is>
          <t>FAST, BUDGET</t>
        </is>
      </c>
    </row>
    <row r="108">
      <c r="A108" s="7" t="inlineStr">
        <is>
          <t>Breakfast Specials (5:30 AM-9 AM)</t>
        </is>
      </c>
      <c r="B108" s="8" t="inlineStr">
        <is>
          <t>Arroz Caldo (breakfast)</t>
        </is>
      </c>
      <c r="C108" s="7" t="n">
        <v>25</v>
      </c>
      <c r="D108" s="9" t="n">
        <v>320</v>
      </c>
      <c r="E108" s="9">
        <f>D108/C108</f>
        <v/>
      </c>
      <c r="F108" s="9" t="n">
        <v>30</v>
      </c>
      <c r="G108" s="10">
        <f>(F108-E108)/F108</f>
        <v/>
      </c>
      <c r="H108" s="9">
        <f>F108-E108</f>
        <v/>
      </c>
      <c r="I108" s="7" t="n">
        <v>75</v>
      </c>
      <c r="J108" s="8" t="inlineStr">
        <is>
          <t>FAST, BUDGET</t>
        </is>
      </c>
    </row>
    <row r="109">
      <c r="A109" s="7" t="inlineStr">
        <is>
          <t>Breakfast Specials (5:30 AM-9 AM)</t>
        </is>
      </c>
      <c r="B109" s="8" t="inlineStr">
        <is>
          <t>Goto special</t>
        </is>
      </c>
      <c r="C109" s="7" t="n">
        <v>22</v>
      </c>
      <c r="D109" s="9" t="n">
        <v>380</v>
      </c>
      <c r="E109" s="9">
        <f>D109/C109</f>
        <v/>
      </c>
      <c r="F109" s="9" t="n">
        <v>40</v>
      </c>
      <c r="G109" s="10">
        <f>(F109-E109)/F109</f>
        <v/>
      </c>
      <c r="H109" s="9">
        <f>F109-E109</f>
        <v/>
      </c>
      <c r="I109" s="7" t="n">
        <v>90</v>
      </c>
      <c r="J109" s="8" t="inlineStr">
        <is>
          <t>FAST</t>
        </is>
      </c>
    </row>
    <row r="110">
      <c r="A110" s="7" t="inlineStr">
        <is>
          <t>Breakfast Specials (5:30 AM-9 AM)</t>
        </is>
      </c>
      <c r="B110" s="8" t="inlineStr">
        <is>
          <t>Lugaw + Tokwa't Baboy combo</t>
        </is>
      </c>
      <c r="C110" s="7" t="n">
        <v>1</v>
      </c>
      <c r="D110" s="9" t="n">
        <v>22</v>
      </c>
      <c r="E110" s="9">
        <f>D110/C110</f>
        <v/>
      </c>
      <c r="F110" s="9" t="n">
        <v>45</v>
      </c>
      <c r="G110" s="10">
        <f>(F110-E110)/F110</f>
        <v/>
      </c>
      <c r="H110" s="9">
        <f>F110-E110</f>
        <v/>
      </c>
      <c r="I110" s="7" t="n">
        <v>5</v>
      </c>
      <c r="J110" s="8" t="inlineStr">
        <is>
          <t>FAST, BUDGET</t>
        </is>
      </c>
    </row>
    <row r="111">
      <c r="A111" s="7" t="inlineStr">
        <is>
          <t>Breakfast Specials (5:30 AM-9 AM)</t>
        </is>
      </c>
      <c r="B111" s="8" t="inlineStr">
        <is>
          <t>Pancit Canton (instant, per pack)</t>
        </is>
      </c>
      <c r="C111" s="7" t="n">
        <v>1</v>
      </c>
      <c r="D111" s="9" t="n">
        <v>12</v>
      </c>
      <c r="E111" s="9">
        <f>D111/C111</f>
        <v/>
      </c>
      <c r="F111" s="9" t="n">
        <v>25</v>
      </c>
      <c r="G111" s="10">
        <f>(F111-E111)/F111</f>
        <v/>
      </c>
      <c r="H111" s="9">
        <f>F111-E111</f>
        <v/>
      </c>
      <c r="I111" s="7" t="n">
        <v>5</v>
      </c>
      <c r="J111" s="8" t="inlineStr">
        <is>
          <t>FAST, BUDGET</t>
        </is>
      </c>
    </row>
    <row r="112">
      <c r="A112" s="7" t="inlineStr">
        <is>
          <t>Breakfast Specials (5:30 AM-9 AM)</t>
        </is>
      </c>
      <c r="B112" s="8" t="inlineStr">
        <is>
          <t>Sopas (breakfast)</t>
        </is>
      </c>
      <c r="C112" s="7" t="n">
        <v>24</v>
      </c>
      <c r="D112" s="9" t="n">
        <v>320</v>
      </c>
      <c r="E112" s="9">
        <f>D112/C112</f>
        <v/>
      </c>
      <c r="F112" s="9" t="n">
        <v>30</v>
      </c>
      <c r="G112" s="10">
        <f>(F112-E112)/F112</f>
        <v/>
      </c>
      <c r="H112" s="9">
        <f>F112-E112</f>
        <v/>
      </c>
      <c r="I112" s="7" t="n">
        <v>45</v>
      </c>
      <c r="J112" s="8" t="inlineStr">
        <is>
          <t>FAST, BUDGET</t>
        </is>
      </c>
    </row>
    <row r="113">
      <c r="A113" s="7" t="inlineStr">
        <is>
          <t>Breakfast Specials (5:30 AM-9 AM)</t>
        </is>
      </c>
      <c r="B113" s="8" t="inlineStr">
        <is>
          <t>Sinangag + Itlog + Tuyo combo</t>
        </is>
      </c>
      <c r="C113" s="7" t="n">
        <v>1</v>
      </c>
      <c r="D113" s="9" t="n">
        <v>22</v>
      </c>
      <c r="E113" s="9">
        <f>D113/C113</f>
        <v/>
      </c>
      <c r="F113" s="9" t="n">
        <v>45</v>
      </c>
      <c r="G113" s="10">
        <f>(F113-E113)/F113</f>
        <v/>
      </c>
      <c r="H113" s="9">
        <f>F113-E113</f>
        <v/>
      </c>
      <c r="I113" s="7" t="n">
        <v>10</v>
      </c>
      <c r="J113" s="8" t="inlineStr">
        <is>
          <t>FAST, BUDGET</t>
        </is>
      </c>
    </row>
    <row r="114">
      <c r="A114" s="7" t="inlineStr">
        <is>
          <t>Breakfast Specials (5:30 AM-9 AM)</t>
        </is>
      </c>
      <c r="B114" s="8" t="inlineStr">
        <is>
          <t>Pan de Sal (per piece)</t>
        </is>
      </c>
      <c r="C114" s="7" t="n">
        <v>1</v>
      </c>
      <c r="D114" s="9" t="n">
        <v>3</v>
      </c>
      <c r="E114" s="9">
        <f>D114/C114</f>
        <v/>
      </c>
      <c r="F114" s="9" t="n">
        <v>5</v>
      </c>
      <c r="G114" s="10">
        <f>(F114-E114)/F114</f>
        <v/>
      </c>
      <c r="H114" s="9">
        <f>F114-E114</f>
        <v/>
      </c>
      <c r="I114" s="7" t="n">
        <v>0</v>
      </c>
      <c r="J114" s="8" t="inlineStr">
        <is>
          <t>FAST, BUDGET</t>
        </is>
      </c>
    </row>
    <row r="115">
      <c r="A115" s="7" t="inlineStr">
        <is>
          <t>Merienda (3 PM-5 PM)</t>
        </is>
      </c>
      <c r="B115" s="8" t="inlineStr">
        <is>
          <t>Turon (banana spring roll)</t>
        </is>
      </c>
      <c r="C115" s="7" t="n">
        <v>30</v>
      </c>
      <c r="D115" s="9" t="n">
        <v>180</v>
      </c>
      <c r="E115" s="9">
        <f>D115/C115</f>
        <v/>
      </c>
      <c r="F115" s="9" t="n">
        <v>12</v>
      </c>
      <c r="G115" s="10">
        <f>(F115-E115)/F115</f>
        <v/>
      </c>
      <c r="H115" s="9">
        <f>F115-E115</f>
        <v/>
      </c>
      <c r="I115" s="7" t="n">
        <v>30</v>
      </c>
      <c r="J115" s="8" t="inlineStr">
        <is>
          <t>FAST, BUDGET</t>
        </is>
      </c>
    </row>
    <row r="116">
      <c r="A116" s="7" t="inlineStr">
        <is>
          <t>Merienda (3 PM-5 PM)</t>
        </is>
      </c>
      <c r="B116" s="8" t="inlineStr">
        <is>
          <t>Maruya (banana fritters)</t>
        </is>
      </c>
      <c r="C116" s="7" t="n">
        <v>30</v>
      </c>
      <c r="D116" s="9" t="n">
        <v>150</v>
      </c>
      <c r="E116" s="9">
        <f>D116/C116</f>
        <v/>
      </c>
      <c r="F116" s="9" t="n">
        <v>10</v>
      </c>
      <c r="G116" s="10">
        <f>(F116-E116)/F116</f>
        <v/>
      </c>
      <c r="H116" s="9">
        <f>F116-E116</f>
        <v/>
      </c>
      <c r="I116" s="7" t="n">
        <v>30</v>
      </c>
      <c r="J116" s="8" t="inlineStr">
        <is>
          <t>FAST, BUDGET</t>
        </is>
      </c>
    </row>
    <row r="117">
      <c r="A117" s="7" t="inlineStr">
        <is>
          <t>Merienda (3 PM-5 PM)</t>
        </is>
      </c>
      <c r="B117" s="8" t="inlineStr">
        <is>
          <t>Camote-cue (skewered fried sweet potato)</t>
        </is>
      </c>
      <c r="C117" s="7" t="n">
        <v>30</v>
      </c>
      <c r="D117" s="9" t="n">
        <v>120</v>
      </c>
      <c r="E117" s="9">
        <f>D117/C117</f>
        <v/>
      </c>
      <c r="F117" s="9" t="n">
        <v>10</v>
      </c>
      <c r="G117" s="10">
        <f>(F117-E117)/F117</f>
        <v/>
      </c>
      <c r="H117" s="9">
        <f>F117-E117</f>
        <v/>
      </c>
      <c r="I117" s="7" t="n">
        <v>30</v>
      </c>
      <c r="J117" s="8" t="inlineStr">
        <is>
          <t>FAST, BUDGET</t>
        </is>
      </c>
    </row>
    <row r="118">
      <c r="A118" s="7" t="inlineStr">
        <is>
          <t>Merienda (3 PM-5 PM)</t>
        </is>
      </c>
      <c r="B118" s="8" t="inlineStr">
        <is>
          <t>Banana-cue (skewered fried banana)</t>
        </is>
      </c>
      <c r="C118" s="7" t="n">
        <v>30</v>
      </c>
      <c r="D118" s="9" t="n">
        <v>130</v>
      </c>
      <c r="E118" s="9">
        <f>D118/C118</f>
        <v/>
      </c>
      <c r="F118" s="9" t="n">
        <v>10</v>
      </c>
      <c r="G118" s="10">
        <f>(F118-E118)/F118</f>
        <v/>
      </c>
      <c r="H118" s="9">
        <f>F118-E118</f>
        <v/>
      </c>
      <c r="I118" s="7" t="n">
        <v>30</v>
      </c>
      <c r="J118" s="8" t="inlineStr">
        <is>
          <t>FAST, BUDGET</t>
        </is>
      </c>
    </row>
    <row r="119">
      <c r="A119" s="7" t="inlineStr">
        <is>
          <t>Merienda (3 PM-5 PM)</t>
        </is>
      </c>
      <c r="B119" s="8" t="inlineStr">
        <is>
          <t>Bibingka</t>
        </is>
      </c>
      <c r="C119" s="7" t="n">
        <v>20</v>
      </c>
      <c r="D119" s="9" t="n">
        <v>320</v>
      </c>
      <c r="E119" s="9">
        <f>D119/C119</f>
        <v/>
      </c>
      <c r="F119" s="9" t="n">
        <v>35</v>
      </c>
      <c r="G119" s="10">
        <f>(F119-E119)/F119</f>
        <v/>
      </c>
      <c r="H119" s="9">
        <f>F119-E119</f>
        <v/>
      </c>
      <c r="I119" s="7" t="n">
        <v>60</v>
      </c>
      <c r="J119" s="8" t="inlineStr">
        <is>
          <t>PAYDAY</t>
        </is>
      </c>
    </row>
    <row r="120">
      <c r="A120" s="7" t="inlineStr">
        <is>
          <t>Merienda (3 PM-5 PM)</t>
        </is>
      </c>
      <c r="B120" s="8" t="inlineStr">
        <is>
          <t>Puto (steamed rice cake)</t>
        </is>
      </c>
      <c r="C120" s="7" t="n">
        <v>30</v>
      </c>
      <c r="D120" s="9" t="n">
        <v>220</v>
      </c>
      <c r="E120" s="9">
        <f>D120/C120</f>
        <v/>
      </c>
      <c r="F120" s="9" t="n">
        <v>12</v>
      </c>
      <c r="G120" s="10">
        <f>(F120-E120)/F120</f>
        <v/>
      </c>
      <c r="H120" s="9">
        <f>F120-E120</f>
        <v/>
      </c>
      <c r="I120" s="7" t="n">
        <v>60</v>
      </c>
      <c r="J120" s="8" t="inlineStr">
        <is>
          <t>FAST, BUDGET</t>
        </is>
      </c>
    </row>
    <row r="121">
      <c r="A121" s="7" t="inlineStr">
        <is>
          <t>Merienda (3 PM-5 PM)</t>
        </is>
      </c>
      <c r="B121" s="8" t="inlineStr">
        <is>
          <t>Kutsinta</t>
        </is>
      </c>
      <c r="C121" s="7" t="n">
        <v>30</v>
      </c>
      <c r="D121" s="9" t="n">
        <v>200</v>
      </c>
      <c r="E121" s="9">
        <f>D121/C121</f>
        <v/>
      </c>
      <c r="F121" s="9" t="n">
        <v>10</v>
      </c>
      <c r="G121" s="10">
        <f>(F121-E121)/F121</f>
        <v/>
      </c>
      <c r="H121" s="9">
        <f>F121-E121</f>
        <v/>
      </c>
      <c r="I121" s="7" t="n">
        <v>60</v>
      </c>
      <c r="J121" s="8" t="inlineStr">
        <is>
          <t>FAST, BUDGET</t>
        </is>
      </c>
    </row>
    <row r="122">
      <c r="A122" s="7" t="inlineStr">
        <is>
          <t>Merienda (3 PM-5 PM)</t>
        </is>
      </c>
      <c r="B122" s="8" t="inlineStr">
        <is>
          <t>Suman sa Lihiya</t>
        </is>
      </c>
      <c r="C122" s="7" t="n">
        <v>25</v>
      </c>
      <c r="D122" s="9" t="n">
        <v>240</v>
      </c>
      <c r="E122" s="9">
        <f>D122/C122</f>
        <v/>
      </c>
      <c r="F122" s="9" t="n">
        <v>15</v>
      </c>
      <c r="G122" s="10">
        <f>(F122-E122)/F122</f>
        <v/>
      </c>
      <c r="H122" s="9">
        <f>F122-E122</f>
        <v/>
      </c>
      <c r="I122" s="7" t="n">
        <v>90</v>
      </c>
      <c r="J122" s="8" t="inlineStr">
        <is>
          <t>BUDGET</t>
        </is>
      </c>
    </row>
    <row r="123">
      <c r="A123" s="7" t="inlineStr">
        <is>
          <t>Merienda (3 PM-5 PM)</t>
        </is>
      </c>
      <c r="B123" s="8" t="inlineStr">
        <is>
          <t>Bibingkang Malagkit</t>
        </is>
      </c>
      <c r="C123" s="7" t="n">
        <v>20</v>
      </c>
      <c r="D123" s="9" t="n">
        <v>280</v>
      </c>
      <c r="E123" s="9">
        <f>D123/C123</f>
        <v/>
      </c>
      <c r="F123" s="9" t="n">
        <v>30</v>
      </c>
      <c r="G123" s="10">
        <f>(F123-E123)/F123</f>
        <v/>
      </c>
      <c r="H123" s="9">
        <f>F123-E123</f>
        <v/>
      </c>
      <c r="I123" s="7" t="n">
        <v>75</v>
      </c>
      <c r="J123" s="8" t="inlineStr"/>
    </row>
    <row r="124">
      <c r="A124" s="7" t="inlineStr">
        <is>
          <t>Merienda (3 PM-5 PM)</t>
        </is>
      </c>
      <c r="B124" s="8" t="inlineStr">
        <is>
          <t>Halo-halo (standard)</t>
        </is>
      </c>
      <c r="C124" s="7" t="n">
        <v>1</v>
      </c>
      <c r="D124" s="9" t="n">
        <v>28</v>
      </c>
      <c r="E124" s="9">
        <f>D124/C124</f>
        <v/>
      </c>
      <c r="F124" s="9" t="n">
        <v>65</v>
      </c>
      <c r="G124" s="10">
        <f>(F124-E124)/F124</f>
        <v/>
      </c>
      <c r="H124" s="9">
        <f>F124-E124</f>
        <v/>
      </c>
      <c r="I124" s="7" t="n">
        <v>10</v>
      </c>
      <c r="J124" s="8" t="inlineStr">
        <is>
          <t>FAST, PAYDAY</t>
        </is>
      </c>
    </row>
    <row r="125">
      <c r="A125" s="7" t="inlineStr">
        <is>
          <t>Merienda (3 PM-5 PM)</t>
        </is>
      </c>
      <c r="B125" s="8" t="inlineStr">
        <is>
          <t>Mais con Yelo / Saba con Yelo</t>
        </is>
      </c>
      <c r="C125" s="7" t="n">
        <v>1</v>
      </c>
      <c r="D125" s="9" t="n">
        <v>14</v>
      </c>
      <c r="E125" s="9">
        <f>D125/C125</f>
        <v/>
      </c>
      <c r="F125" s="9" t="n">
        <v>30</v>
      </c>
      <c r="G125" s="10">
        <f>(F125-E125)/F125</f>
        <v/>
      </c>
      <c r="H125" s="9">
        <f>F125-E125</f>
        <v/>
      </c>
      <c r="I125" s="7" t="n">
        <v>5</v>
      </c>
      <c r="J125" s="8" t="inlineStr">
        <is>
          <t>FAST, BUDGET</t>
        </is>
      </c>
    </row>
    <row r="126">
      <c r="A126" s="7" t="inlineStr">
        <is>
          <t>Merienda (3 PM-5 PM)</t>
        </is>
      </c>
      <c r="B126" s="8" t="inlineStr">
        <is>
          <t>Sago't Gulaman</t>
        </is>
      </c>
      <c r="C126" s="7" t="n">
        <v>1</v>
      </c>
      <c r="D126" s="9" t="n">
        <v>6</v>
      </c>
      <c r="E126" s="9">
        <f>D126/C126</f>
        <v/>
      </c>
      <c r="F126" s="9" t="n">
        <v>20</v>
      </c>
      <c r="G126" s="10">
        <f>(F126-E126)/F126</f>
        <v/>
      </c>
      <c r="H126" s="9">
        <f>F126-E126</f>
        <v/>
      </c>
      <c r="I126" s="7" t="n">
        <v>3</v>
      </c>
      <c r="J126" s="8" t="inlineStr">
        <is>
          <t>FAST, BUDGET</t>
        </is>
      </c>
    </row>
    <row r="127">
      <c r="A127" s="7" t="inlineStr">
        <is>
          <t>Merienda (3 PM-5 PM)</t>
        </is>
      </c>
      <c r="B127" s="8" t="inlineStr">
        <is>
          <t>Buko Salad (per cup)</t>
        </is>
      </c>
      <c r="C127" s="7" t="n">
        <v>1</v>
      </c>
      <c r="D127" s="9" t="n">
        <v>18</v>
      </c>
      <c r="E127" s="9">
        <f>D127/C127</f>
        <v/>
      </c>
      <c r="F127" s="9" t="n">
        <v>45</v>
      </c>
      <c r="G127" s="10">
        <f>(F127-E127)/F127</f>
        <v/>
      </c>
      <c r="H127" s="9">
        <f>F127-E127</f>
        <v/>
      </c>
      <c r="I127" s="7" t="n">
        <v>10</v>
      </c>
      <c r="J127" s="8" t="inlineStr">
        <is>
          <t>PAYDAY</t>
        </is>
      </c>
    </row>
    <row r="128">
      <c r="A128" s="7" t="inlineStr">
        <is>
          <t>Merienda (3 PM-5 PM)</t>
        </is>
      </c>
      <c r="B128" s="8" t="inlineStr">
        <is>
          <t>Leche Flan (per serving)</t>
        </is>
      </c>
      <c r="C128" s="7" t="n">
        <v>1</v>
      </c>
      <c r="D128" s="9" t="n">
        <v>14</v>
      </c>
      <c r="E128" s="9">
        <f>D128/C128</f>
        <v/>
      </c>
      <c r="F128" s="9" t="n">
        <v>35</v>
      </c>
      <c r="G128" s="10">
        <f>(F128-E128)/F128</f>
        <v/>
      </c>
      <c r="H128" s="9">
        <f>F128-E128</f>
        <v/>
      </c>
      <c r="I128" s="7" t="n">
        <v>5</v>
      </c>
      <c r="J128" s="8" t="inlineStr"/>
    </row>
    <row r="129">
      <c r="A129" s="7" t="inlineStr">
        <is>
          <t>Merienda (3 PM-5 PM)</t>
        </is>
      </c>
      <c r="B129" s="8" t="inlineStr">
        <is>
          <t>Empanada (per piece)</t>
        </is>
      </c>
      <c r="C129" s="7" t="n">
        <v>1</v>
      </c>
      <c r="D129" s="9" t="n">
        <v>12</v>
      </c>
      <c r="E129" s="9">
        <f>D129/C129</f>
        <v/>
      </c>
      <c r="F129" s="9" t="n">
        <v>25</v>
      </c>
      <c r="G129" s="10">
        <f>(F129-E129)/F129</f>
        <v/>
      </c>
      <c r="H129" s="9">
        <f>F129-E129</f>
        <v/>
      </c>
      <c r="I129" s="7" t="n">
        <v>30</v>
      </c>
      <c r="J129" s="8" t="inlineStr">
        <is>
          <t>FAST</t>
        </is>
      </c>
    </row>
    <row r="130">
      <c r="A130" s="7" t="inlineStr">
        <is>
          <t>Merienda (3 PM-5 PM)</t>
        </is>
      </c>
      <c r="B130" s="8" t="inlineStr">
        <is>
          <t>Siopao (asado/bola-bola)</t>
        </is>
      </c>
      <c r="C130" s="7" t="n">
        <v>1</v>
      </c>
      <c r="D130" s="9" t="n">
        <v>16</v>
      </c>
      <c r="E130" s="9">
        <f>D130/C130</f>
        <v/>
      </c>
      <c r="F130" s="9" t="n">
        <v>35</v>
      </c>
      <c r="G130" s="10">
        <f>(F130-E130)/F130</f>
        <v/>
      </c>
      <c r="H130" s="9">
        <f>F130-E130</f>
        <v/>
      </c>
      <c r="I130" s="7" t="n">
        <v>60</v>
      </c>
      <c r="J130" s="8" t="inlineStr">
        <is>
          <t>FAST</t>
        </is>
      </c>
    </row>
    <row r="131">
      <c r="A131" s="7" t="inlineStr">
        <is>
          <t>Merienda (3 PM-5 PM)</t>
        </is>
      </c>
      <c r="B131" s="8" t="inlineStr">
        <is>
          <t>Siomai (3pcs)</t>
        </is>
      </c>
      <c r="C131" s="7" t="n">
        <v>3</v>
      </c>
      <c r="D131" s="9" t="n">
        <v>24</v>
      </c>
      <c r="E131" s="9">
        <f>D131/C131</f>
        <v/>
      </c>
      <c r="F131" s="9" t="n">
        <v>30</v>
      </c>
      <c r="G131" s="10">
        <f>(F131-E131)/F131</f>
        <v/>
      </c>
      <c r="H131" s="9">
        <f>F131-E131</f>
        <v/>
      </c>
      <c r="I131" s="7" t="n">
        <v>30</v>
      </c>
      <c r="J131" s="8" t="inlineStr">
        <is>
          <t>FAST</t>
        </is>
      </c>
    </row>
    <row r="132">
      <c r="A132" s="7" t="inlineStr">
        <is>
          <t>Beverages</t>
        </is>
      </c>
      <c r="B132" s="8" t="inlineStr">
        <is>
          <t>Coffee 3-in-1 (sachet)</t>
        </is>
      </c>
      <c r="C132" s="7" t="n">
        <v>1</v>
      </c>
      <c r="D132" s="9" t="n">
        <v>4</v>
      </c>
      <c r="E132" s="9">
        <f>D132/C132</f>
        <v/>
      </c>
      <c r="F132" s="9" t="n">
        <v>15</v>
      </c>
      <c r="G132" s="10">
        <f>(F132-E132)/F132</f>
        <v/>
      </c>
      <c r="H132" s="9">
        <f>F132-E132</f>
        <v/>
      </c>
      <c r="I132" s="7" t="n">
        <v>2</v>
      </c>
      <c r="J132" s="8" t="inlineStr">
        <is>
          <t>FAST, BUDGET</t>
        </is>
      </c>
    </row>
    <row r="133">
      <c r="A133" s="7" t="inlineStr">
        <is>
          <t>Beverages</t>
        </is>
      </c>
      <c r="B133" s="8" t="inlineStr">
        <is>
          <t>Brewed Coffee (per cup)</t>
        </is>
      </c>
      <c r="C133" s="7" t="n">
        <v>30</v>
      </c>
      <c r="D133" s="9" t="n">
        <v>75</v>
      </c>
      <c r="E133" s="9">
        <f>D133/C133</f>
        <v/>
      </c>
      <c r="F133" s="9" t="n">
        <v>20</v>
      </c>
      <c r="G133" s="10">
        <f>(F133-E133)/F133</f>
        <v/>
      </c>
      <c r="H133" s="9">
        <f>F133-E133</f>
        <v/>
      </c>
      <c r="I133" s="7" t="n">
        <v>5</v>
      </c>
      <c r="J133" s="8" t="inlineStr">
        <is>
          <t>FAST, BUDGET</t>
        </is>
      </c>
    </row>
    <row r="134">
      <c r="A134" s="7" t="inlineStr">
        <is>
          <t>Beverages</t>
        </is>
      </c>
      <c r="B134" s="8" t="inlineStr">
        <is>
          <t>Bottled Water 500ml</t>
        </is>
      </c>
      <c r="C134" s="7" t="n">
        <v>1</v>
      </c>
      <c r="D134" s="9" t="n">
        <v>11</v>
      </c>
      <c r="E134" s="9">
        <f>D134/C134</f>
        <v/>
      </c>
      <c r="F134" s="9" t="n">
        <v>20</v>
      </c>
      <c r="G134" s="10">
        <f>(F134-E134)/F134</f>
        <v/>
      </c>
      <c r="H134" s="9">
        <f>F134-E134</f>
        <v/>
      </c>
      <c r="I134" s="7" t="n">
        <v>0</v>
      </c>
      <c r="J134" s="8" t="inlineStr">
        <is>
          <t>FAST</t>
        </is>
      </c>
    </row>
    <row r="135">
      <c r="A135" s="7" t="inlineStr">
        <is>
          <t>Beverages</t>
        </is>
      </c>
      <c r="B135" s="8" t="inlineStr">
        <is>
          <t>Wilkins Pure 1L</t>
        </is>
      </c>
      <c r="C135" s="7" t="n">
        <v>1</v>
      </c>
      <c r="D135" s="9" t="n">
        <v>22</v>
      </c>
      <c r="E135" s="9">
        <f>D135/C135</f>
        <v/>
      </c>
      <c r="F135" s="9" t="n">
        <v>35</v>
      </c>
      <c r="G135" s="10">
        <f>(F135-E135)/F135</f>
        <v/>
      </c>
      <c r="H135" s="9">
        <f>F135-E135</f>
        <v/>
      </c>
      <c r="I135" s="7" t="n">
        <v>0</v>
      </c>
      <c r="J135" s="8" t="inlineStr">
        <is>
          <t>FAST</t>
        </is>
      </c>
    </row>
    <row r="136">
      <c r="A136" s="7" t="inlineStr">
        <is>
          <t>Beverages</t>
        </is>
      </c>
      <c r="B136" s="8" t="inlineStr">
        <is>
          <t>Coca-Cola Mismo 295ml</t>
        </is>
      </c>
      <c r="C136" s="7" t="n">
        <v>1</v>
      </c>
      <c r="D136" s="9" t="n">
        <v>17</v>
      </c>
      <c r="E136" s="9">
        <f>D136/C136</f>
        <v/>
      </c>
      <c r="F136" s="9" t="n">
        <v>30</v>
      </c>
      <c r="G136" s="10">
        <f>(F136-E136)/F136</f>
        <v/>
      </c>
      <c r="H136" s="9">
        <f>F136-E136</f>
        <v/>
      </c>
      <c r="I136" s="7" t="n">
        <v>0</v>
      </c>
      <c r="J136" s="8" t="inlineStr">
        <is>
          <t>FAST</t>
        </is>
      </c>
    </row>
    <row r="137">
      <c r="A137" s="7" t="inlineStr">
        <is>
          <t>Beverages</t>
        </is>
      </c>
      <c r="B137" s="8" t="inlineStr">
        <is>
          <t>Coke 1L (per glass, 4 glasses)</t>
        </is>
      </c>
      <c r="C137" s="7" t="n">
        <v>4</v>
      </c>
      <c r="D137" s="9" t="n">
        <v>55</v>
      </c>
      <c r="E137" s="9">
        <f>D137/C137</f>
        <v/>
      </c>
      <c r="F137" s="9" t="n">
        <v>25</v>
      </c>
      <c r="G137" s="10">
        <f>(F137-E137)/F137</f>
        <v/>
      </c>
      <c r="H137" s="9">
        <f>F137-E137</f>
        <v/>
      </c>
      <c r="I137" s="7" t="n">
        <v>0</v>
      </c>
      <c r="J137" s="8" t="inlineStr">
        <is>
          <t>FAST, BUDGET</t>
        </is>
      </c>
    </row>
    <row r="138">
      <c r="A138" s="7" t="inlineStr">
        <is>
          <t>Beverages</t>
        </is>
      </c>
      <c r="B138" s="8" t="inlineStr">
        <is>
          <t>Royal/Sprite Mismo 295ml</t>
        </is>
      </c>
      <c r="C138" s="7" t="n">
        <v>1</v>
      </c>
      <c r="D138" s="9" t="n">
        <v>16</v>
      </c>
      <c r="E138" s="9">
        <f>D138/C138</f>
        <v/>
      </c>
      <c r="F138" s="9" t="n">
        <v>30</v>
      </c>
      <c r="G138" s="10">
        <f>(F138-E138)/F138</f>
        <v/>
      </c>
      <c r="H138" s="9">
        <f>F138-E138</f>
        <v/>
      </c>
      <c r="I138" s="7" t="n">
        <v>0</v>
      </c>
      <c r="J138" s="8" t="inlineStr">
        <is>
          <t>FAST</t>
        </is>
      </c>
    </row>
    <row r="139">
      <c r="A139" s="7" t="inlineStr">
        <is>
          <t>Beverages</t>
        </is>
      </c>
      <c r="B139" s="8" t="inlineStr">
        <is>
          <t>Iced Tea (homemade, per pitcher 8 glasses)</t>
        </is>
      </c>
      <c r="C139" s="7" t="n">
        <v>8</v>
      </c>
      <c r="D139" s="9" t="n">
        <v>45</v>
      </c>
      <c r="E139" s="9">
        <f>D139/C139</f>
        <v/>
      </c>
      <c r="F139" s="9" t="n">
        <v>20</v>
      </c>
      <c r="G139" s="10">
        <f>(F139-E139)/F139</f>
        <v/>
      </c>
      <c r="H139" s="9">
        <f>F139-E139</f>
        <v/>
      </c>
      <c r="I139" s="7" t="n">
        <v>5</v>
      </c>
      <c r="J139" s="8" t="inlineStr">
        <is>
          <t>FAST, BUDGET</t>
        </is>
      </c>
    </row>
    <row r="140">
      <c r="A140" s="7" t="inlineStr">
        <is>
          <t>Beverages</t>
        </is>
      </c>
      <c r="B140" s="8" t="inlineStr">
        <is>
          <t>Mango Juice (powder mix, per glass)</t>
        </is>
      </c>
      <c r="C140" s="7" t="n">
        <v>1</v>
      </c>
      <c r="D140" s="9" t="n">
        <v>5</v>
      </c>
      <c r="E140" s="9">
        <f>D140/C140</f>
        <v/>
      </c>
      <c r="F140" s="9" t="n">
        <v>20</v>
      </c>
      <c r="G140" s="10">
        <f>(F140-E140)/F140</f>
        <v/>
      </c>
      <c r="H140" s="9">
        <f>F140-E140</f>
        <v/>
      </c>
      <c r="I140" s="7" t="n">
        <v>2</v>
      </c>
      <c r="J140" s="8" t="inlineStr">
        <is>
          <t>FAST, BUDGET</t>
        </is>
      </c>
    </row>
    <row r="141">
      <c r="A141" s="7" t="inlineStr">
        <is>
          <t>Beverages</t>
        </is>
      </c>
      <c r="B141" s="8" t="inlineStr">
        <is>
          <t>Calamansi Juice (fresh, per glass)</t>
        </is>
      </c>
      <c r="C141" s="7" t="n">
        <v>1</v>
      </c>
      <c r="D141" s="9" t="n">
        <v>8</v>
      </c>
      <c r="E141" s="9">
        <f>D141/C141</f>
        <v/>
      </c>
      <c r="F141" s="9" t="n">
        <v>20</v>
      </c>
      <c r="G141" s="10">
        <f>(F141-E141)/F141</f>
        <v/>
      </c>
      <c r="H141" s="9">
        <f>F141-E141</f>
        <v/>
      </c>
      <c r="I141" s="7" t="n">
        <v>5</v>
      </c>
      <c r="J141" s="8" t="inlineStr">
        <is>
          <t>BUDGET</t>
        </is>
      </c>
    </row>
    <row r="142">
      <c r="A142" s="7" t="inlineStr">
        <is>
          <t>Beverages</t>
        </is>
      </c>
      <c r="B142" s="8" t="inlineStr">
        <is>
          <t>Buko Juice (per glass)</t>
        </is>
      </c>
      <c r="C142" s="7" t="n">
        <v>1</v>
      </c>
      <c r="D142" s="9" t="n">
        <v>15</v>
      </c>
      <c r="E142" s="9">
        <f>D142/C142</f>
        <v/>
      </c>
      <c r="F142" s="9" t="n">
        <v>30</v>
      </c>
      <c r="G142" s="10">
        <f>(F142-E142)/F142</f>
        <v/>
      </c>
      <c r="H142" s="9">
        <f>F142-E142</f>
        <v/>
      </c>
      <c r="I142" s="7" t="n">
        <v>5</v>
      </c>
      <c r="J142" s="8" t="inlineStr">
        <is>
          <t>PAYDAY</t>
        </is>
      </c>
    </row>
    <row r="143">
      <c r="A143" s="7" t="inlineStr">
        <is>
          <t>Beverages</t>
        </is>
      </c>
      <c r="B143" s="8" t="inlineStr">
        <is>
          <t>Sago't Gulaman (per glass)</t>
        </is>
      </c>
      <c r="C143" s="7" t="n">
        <v>1</v>
      </c>
      <c r="D143" s="9" t="n">
        <v>6</v>
      </c>
      <c r="E143" s="9">
        <f>D143/C143</f>
        <v/>
      </c>
      <c r="F143" s="9" t="n">
        <v>20</v>
      </c>
      <c r="G143" s="10">
        <f>(F143-E143)/F143</f>
        <v/>
      </c>
      <c r="H143" s="9">
        <f>F143-E143</f>
        <v/>
      </c>
      <c r="I143" s="7" t="n">
        <v>3</v>
      </c>
      <c r="J143" s="8" t="inlineStr">
        <is>
          <t>FAST, BUDGET</t>
        </is>
      </c>
    </row>
    <row r="144">
      <c r="A144" s="7" t="inlineStr">
        <is>
          <t>Beverages</t>
        </is>
      </c>
      <c r="B144" s="8" t="inlineStr">
        <is>
          <t>Hot Chocolate / Milo (per glass)</t>
        </is>
      </c>
      <c r="C144" s="7" t="n">
        <v>1</v>
      </c>
      <c r="D144" s="9" t="n">
        <v>8</v>
      </c>
      <c r="E144" s="9">
        <f>D144/C144</f>
        <v/>
      </c>
      <c r="F144" s="9" t="n">
        <v>25</v>
      </c>
      <c r="G144" s="10">
        <f>(F144-E144)/F144</f>
        <v/>
      </c>
      <c r="H144" s="9">
        <f>F144-E144</f>
        <v/>
      </c>
      <c r="I144" s="7" t="n">
        <v>3</v>
      </c>
      <c r="J144" s="8" t="inlineStr">
        <is>
          <t>FAST</t>
        </is>
      </c>
    </row>
  </sheetData>
  <autoFilter ref="A1:J144"/>
  <conditionalFormatting sqref="G2:G144">
    <cfRule type="colorScale" priority="1">
      <colorScale>
        <cfvo type="num" val="0"/>
        <cfvo type="num" val="0.35"/>
        <cfvo type="num" val="0.7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75" customWidth="1" min="3" max="3"/>
  </cols>
  <sheetData>
    <row r="1" ht="28" customHeight="1">
      <c r="A1" s="6" t="inlineStr">
        <is>
          <t>Day</t>
        </is>
      </c>
      <c r="B1" s="6" t="inlineStr">
        <is>
          <t>Theme</t>
        </is>
      </c>
      <c r="C1" s="6" t="inlineStr">
        <is>
          <t>Suggested Ulam Line-up</t>
        </is>
      </c>
    </row>
    <row r="2" ht="50" customHeight="1">
      <c r="A2" s="11" t="inlineStr">
        <is>
          <t>Monday</t>
        </is>
      </c>
      <c r="B2" s="12" t="inlineStr">
        <is>
          <t>Restock day — keep menu lean since suppliers haven't delivered fresh stock yet</t>
        </is>
      </c>
      <c r="C2" s="12" t="inlineStr">
        <is>
          <t>Adobong Baboy (classic pork adobo), Adobong Manok, Galunggong, Fried, Tinolang Manok, Ginisang Munggo, Ginisang Pechay, Pancit Bihon Guisado</t>
        </is>
      </c>
    </row>
    <row r="3" ht="50" customHeight="1">
      <c r="A3" s="11" t="inlineStr">
        <is>
          <t>Tuesday</t>
        </is>
      </c>
      <c r="B3" s="12" t="inlineStr">
        <is>
          <t>Mid-week comfort — heartier dishes as customers settle into the work week</t>
        </is>
      </c>
      <c r="C3" s="12" t="inlineStr">
        <is>
          <t>Pork Menudo, Chicken Afritada, Tilapia, Fried, Sinigang na Baboy (sampalok), Pinakbet, Adobong Kangkong, Pancit Canton</t>
        </is>
      </c>
    </row>
    <row r="4" ht="50" customHeight="1">
      <c r="A4" s="11" t="inlineStr">
        <is>
          <t>Wednesday</t>
        </is>
      </c>
      <c r="B4" s="12" t="inlineStr">
        <is>
          <t>Variety day — introduce a regional specialty to keep regulars curious</t>
        </is>
      </c>
      <c r="C4" s="12" t="inlineStr">
        <is>
          <t>Pork Giniling (Picadillo), Chicken Curry, Beef Pares (Filipino braised), Mami (chicken noodle), Chopsuey, Tortang Talong, Sotanghon Guisado</t>
        </is>
      </c>
    </row>
    <row r="5" ht="50" customHeight="1">
      <c r="A5" s="11" t="inlineStr">
        <is>
          <t>Thursday</t>
        </is>
      </c>
      <c r="B5" s="12" t="inlineStr">
        <is>
          <t>Soup-day specials — pre-payday savings mode for regulars</t>
        </is>
      </c>
      <c r="C5" s="12" t="inlineStr">
        <is>
          <t>Dinuguan (pork blood stew), Chicken Inasal (Bacolod), Bangus (milkfish) Sinigang, Sopas (chicken macaroni), Laing (taro leaves in coconut milk), Adobong Sitaw, Pancit Habhab (Lucban)</t>
        </is>
      </c>
    </row>
    <row r="6" ht="50" customHeight="1">
      <c r="A6" s="11" t="inlineStr">
        <is>
          <t>Friday</t>
        </is>
      </c>
      <c r="B6" s="12" t="inlineStr">
        <is>
          <t>Payday Friday — bring out the festive ulam; customers spend more</t>
        </is>
      </c>
      <c r="C6" s="12" t="inlineStr">
        <is>
          <t>Pork Sisig (Pampanga style), Fried Chicken (Filipino-style), Beef Caldereta, Bulalo (beef bone marrow), Pinakbet, Lumpiang Togue, Pancit Palabok</t>
        </is>
      </c>
    </row>
    <row r="7" ht="50" customHeight="1">
      <c r="A7" s="11" t="inlineStr">
        <is>
          <t>Saturday</t>
        </is>
      </c>
      <c r="B7" s="12" t="inlineStr">
        <is>
          <t>Weekend BBQ + paluto — families and weekend workers</t>
        </is>
      </c>
      <c r="C7" s="12" t="inlineStr">
        <is>
          <t>Pork BBQ (skewered), Chicken BBQ, Lechon Kawali (crispy pork belly), Sinigang na Baboy (sampalok), Ensaladang Talong (eggplant salad), Atchara (papaya pickle, side), Spaghetti (Filipino-style sweet)</t>
        </is>
      </c>
    </row>
    <row r="8" ht="50" customHeight="1">
      <c r="A8" s="11" t="inlineStr">
        <is>
          <t>Sunday</t>
        </is>
      </c>
      <c r="B8" s="12" t="inlineStr">
        <is>
          <t>Family day — slow-cooked specials, lighter on quantity but higher ticket</t>
        </is>
      </c>
      <c r="C8" s="12" t="inlineStr">
        <is>
          <t>Pata Tim (braised pork hock), Chicken Caldereta, Beef Kare-Kare (oxtail/tripe), Tinolang Manok, Ginisang Upo with Hipon, Ginataang Kalabasa with Shrimp, Pancit Malabon</t>
        </is>
      </c>
    </row>
    <row r="11">
      <c r="A11" s="13" t="inlineStr">
        <is>
          <t>Notes:</t>
        </is>
      </c>
    </row>
    <row r="12">
      <c r="A12" s="14" t="inlineStr">
        <is>
          <t>1. Aim for 6-8 ulam options per day. Fewer than 5 looks bare; more than 9 risks wastage.</t>
        </is>
      </c>
    </row>
    <row r="13">
      <c r="A13" s="14" t="inlineStr">
        <is>
          <t>2. Always include at least one veggie dish and one soup.</t>
        </is>
      </c>
    </row>
    <row r="14">
      <c r="A14" s="14" t="inlineStr">
        <is>
          <t>3. Mix 4 fast-movers + 1 veggie + 1 soup + 1 fried/grilled for best balance.</t>
        </is>
      </c>
    </row>
    <row r="15">
      <c r="A15" s="14" t="inlineStr">
        <is>
          <t>4. On Holy Week, replace all meat ulam with fish, vegetable, and pasta dishes.</t>
        </is>
      </c>
    </row>
    <row r="16">
      <c r="A16" s="14" t="inlineStr">
        <is>
          <t>5. On payday weeks (15th and end-of-month), stock 1.5x normal volume of premium dishes.</t>
        </is>
      </c>
    </row>
  </sheetData>
  <mergeCells count="5">
    <mergeCell ref="A13:C13"/>
    <mergeCell ref="A14:C14"/>
    <mergeCell ref="A12:C12"/>
    <mergeCell ref="A16:C16"/>
    <mergeCell ref="A15:C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4" customWidth="1" min="4" max="4"/>
    <col width="28" customWidth="1" min="5" max="5"/>
    <col width="40" customWidth="1" min="6" max="6"/>
  </cols>
  <sheetData>
    <row r="1" ht="32" customHeight="1">
      <c r="A1" s="6" t="inlineStr">
        <is>
          <t>Date</t>
        </is>
      </c>
      <c r="B1" s="6" t="inlineStr">
        <is>
          <t>Total Purchases (₱)</t>
        </is>
      </c>
      <c r="C1" s="6" t="inlineStr">
        <is>
          <t>Total Sales (₱)</t>
        </is>
      </c>
      <c r="D1" s="6" t="inlineStr">
        <is>
          <t>Food Cost %</t>
        </is>
      </c>
      <c r="E1" s="6" t="inlineStr">
        <is>
          <t>Status</t>
        </is>
      </c>
      <c r="F1" s="6" t="inlineStr">
        <is>
          <t>Notes</t>
        </is>
      </c>
    </row>
    <row r="2">
      <c r="A2" s="7" t="n"/>
      <c r="B2" s="9" t="n"/>
      <c r="C2" s="9" t="n"/>
      <c r="D2" s="15">
        <f>IF(C2=0,0,B2/C2)</f>
        <v/>
      </c>
      <c r="E2" s="7">
        <f>IF(C2=0,"Enter sales",IF(D2&gt;0.38,"⚠ Over target",IF(D2&lt;0.28,"Below target — check portions","✓ On target")))</f>
        <v/>
      </c>
      <c r="F2" s="7" t="n"/>
    </row>
    <row r="3">
      <c r="A3" s="7" t="n"/>
      <c r="B3" s="9" t="n"/>
      <c r="C3" s="9" t="n"/>
      <c r="D3" s="15">
        <f>IF(C3=0,0,B3/C3)</f>
        <v/>
      </c>
      <c r="E3" s="7">
        <f>IF(C3=0,"Enter sales",IF(D3&gt;0.38,"⚠ Over target",IF(D3&lt;0.28,"Below target — check portions","✓ On target")))</f>
        <v/>
      </c>
      <c r="F3" s="7" t="n"/>
    </row>
    <row r="4">
      <c r="A4" s="7" t="n"/>
      <c r="B4" s="9" t="n"/>
      <c r="C4" s="9" t="n"/>
      <c r="D4" s="15">
        <f>IF(C4=0,0,B4/C4)</f>
        <v/>
      </c>
      <c r="E4" s="7">
        <f>IF(C4=0,"Enter sales",IF(D4&gt;0.38,"⚠ Over target",IF(D4&lt;0.28,"Below target — check portions","✓ On target")))</f>
        <v/>
      </c>
      <c r="F4" s="7" t="n"/>
    </row>
    <row r="5">
      <c r="A5" s="7" t="n"/>
      <c r="B5" s="9" t="n"/>
      <c r="C5" s="9" t="n"/>
      <c r="D5" s="15">
        <f>IF(C5=0,0,B5/C5)</f>
        <v/>
      </c>
      <c r="E5" s="7">
        <f>IF(C5=0,"Enter sales",IF(D5&gt;0.38,"⚠ Over target",IF(D5&lt;0.28,"Below target — check portions","✓ On target")))</f>
        <v/>
      </c>
      <c r="F5" s="7" t="n"/>
    </row>
    <row r="6">
      <c r="A6" s="7" t="n"/>
      <c r="B6" s="9" t="n"/>
      <c r="C6" s="9" t="n"/>
      <c r="D6" s="15">
        <f>IF(C6=0,0,B6/C6)</f>
        <v/>
      </c>
      <c r="E6" s="7">
        <f>IF(C6=0,"Enter sales",IF(D6&gt;0.38,"⚠ Over target",IF(D6&lt;0.28,"Below target — check portions","✓ On target")))</f>
        <v/>
      </c>
      <c r="F6" s="7" t="n"/>
    </row>
    <row r="7">
      <c r="A7" s="7" t="n"/>
      <c r="B7" s="9" t="n"/>
      <c r="C7" s="9" t="n"/>
      <c r="D7" s="15">
        <f>IF(C7=0,0,B7/C7)</f>
        <v/>
      </c>
      <c r="E7" s="7">
        <f>IF(C7=0,"Enter sales",IF(D7&gt;0.38,"⚠ Over target",IF(D7&lt;0.28,"Below target — check portions","✓ On target")))</f>
        <v/>
      </c>
      <c r="F7" s="7" t="n"/>
    </row>
    <row r="8">
      <c r="A8" s="7" t="n"/>
      <c r="B8" s="9" t="n"/>
      <c r="C8" s="9" t="n"/>
      <c r="D8" s="15">
        <f>IF(C8=0,0,B8/C8)</f>
        <v/>
      </c>
      <c r="E8" s="7">
        <f>IF(C8=0,"Enter sales",IF(D8&gt;0.38,"⚠ Over target",IF(D8&lt;0.28,"Below target — check portions","✓ On target")))</f>
        <v/>
      </c>
      <c r="F8" s="7" t="n"/>
    </row>
    <row r="9">
      <c r="A9" s="7" t="n"/>
      <c r="B9" s="9" t="n"/>
      <c r="C9" s="9" t="n"/>
      <c r="D9" s="15">
        <f>IF(C9=0,0,B9/C9)</f>
        <v/>
      </c>
      <c r="E9" s="7">
        <f>IF(C9=0,"Enter sales",IF(D9&gt;0.38,"⚠ Over target",IF(D9&lt;0.28,"Below target — check portions","✓ On target")))</f>
        <v/>
      </c>
      <c r="F9" s="7" t="n"/>
    </row>
    <row r="10">
      <c r="A10" s="7" t="n"/>
      <c r="B10" s="9" t="n"/>
      <c r="C10" s="9" t="n"/>
      <c r="D10" s="15">
        <f>IF(C10=0,0,B10/C10)</f>
        <v/>
      </c>
      <c r="E10" s="7">
        <f>IF(C10=0,"Enter sales",IF(D10&gt;0.38,"⚠ Over target",IF(D10&lt;0.28,"Below target — check portions","✓ On target")))</f>
        <v/>
      </c>
      <c r="F10" s="7" t="n"/>
    </row>
    <row r="11">
      <c r="A11" s="7" t="n"/>
      <c r="B11" s="9" t="n"/>
      <c r="C11" s="9" t="n"/>
      <c r="D11" s="15">
        <f>IF(C11=0,0,B11/C11)</f>
        <v/>
      </c>
      <c r="E11" s="7">
        <f>IF(C11=0,"Enter sales",IF(D11&gt;0.38,"⚠ Over target",IF(D11&lt;0.28,"Below target — check portions","✓ On target")))</f>
        <v/>
      </c>
      <c r="F11" s="7" t="n"/>
    </row>
    <row r="12">
      <c r="A12" s="7" t="n"/>
      <c r="B12" s="9" t="n"/>
      <c r="C12" s="9" t="n"/>
      <c r="D12" s="15">
        <f>IF(C12=0,0,B12/C12)</f>
        <v/>
      </c>
      <c r="E12" s="7">
        <f>IF(C12=0,"Enter sales",IF(D12&gt;0.38,"⚠ Over target",IF(D12&lt;0.28,"Below target — check portions","✓ On target")))</f>
        <v/>
      </c>
      <c r="F12" s="7" t="n"/>
    </row>
    <row r="13">
      <c r="A13" s="7" t="n"/>
      <c r="B13" s="9" t="n"/>
      <c r="C13" s="9" t="n"/>
      <c r="D13" s="15">
        <f>IF(C13=0,0,B13/C13)</f>
        <v/>
      </c>
      <c r="E13" s="7">
        <f>IF(C13=0,"Enter sales",IF(D13&gt;0.38,"⚠ Over target",IF(D13&lt;0.28,"Below target — check portions","✓ On target")))</f>
        <v/>
      </c>
      <c r="F13" s="7" t="n"/>
    </row>
    <row r="14">
      <c r="A14" s="7" t="n"/>
      <c r="B14" s="9" t="n"/>
      <c r="C14" s="9" t="n"/>
      <c r="D14" s="15">
        <f>IF(C14=0,0,B14/C14)</f>
        <v/>
      </c>
      <c r="E14" s="7">
        <f>IF(C14=0,"Enter sales",IF(D14&gt;0.38,"⚠ Over target",IF(D14&lt;0.28,"Below target — check portions","✓ On target")))</f>
        <v/>
      </c>
      <c r="F14" s="7" t="n"/>
    </row>
    <row r="15">
      <c r="A15" s="7" t="n"/>
      <c r="B15" s="9" t="n"/>
      <c r="C15" s="9" t="n"/>
      <c r="D15" s="15">
        <f>IF(C15=0,0,B15/C15)</f>
        <v/>
      </c>
      <c r="E15" s="7">
        <f>IF(C15=0,"Enter sales",IF(D15&gt;0.38,"⚠ Over target",IF(D15&lt;0.28,"Below target — check portions","✓ On target")))</f>
        <v/>
      </c>
      <c r="F15" s="7" t="n"/>
    </row>
    <row r="16">
      <c r="A16" s="7" t="n"/>
      <c r="B16" s="9" t="n"/>
      <c r="C16" s="9" t="n"/>
      <c r="D16" s="15">
        <f>IF(C16=0,0,B16/C16)</f>
        <v/>
      </c>
      <c r="E16" s="7">
        <f>IF(C16=0,"Enter sales",IF(D16&gt;0.38,"⚠ Over target",IF(D16&lt;0.28,"Below target — check portions","✓ On target")))</f>
        <v/>
      </c>
      <c r="F16" s="7" t="n"/>
    </row>
    <row r="17">
      <c r="A17" s="7" t="n"/>
      <c r="B17" s="9" t="n"/>
      <c r="C17" s="9" t="n"/>
      <c r="D17" s="15">
        <f>IF(C17=0,0,B17/C17)</f>
        <v/>
      </c>
      <c r="E17" s="7">
        <f>IF(C17=0,"Enter sales",IF(D17&gt;0.38,"⚠ Over target",IF(D17&lt;0.28,"Below target — check portions","✓ On target")))</f>
        <v/>
      </c>
      <c r="F17" s="7" t="n"/>
    </row>
    <row r="18">
      <c r="A18" s="7" t="n"/>
      <c r="B18" s="9" t="n"/>
      <c r="C18" s="9" t="n"/>
      <c r="D18" s="15">
        <f>IF(C18=0,0,B18/C18)</f>
        <v/>
      </c>
      <c r="E18" s="7">
        <f>IF(C18=0,"Enter sales",IF(D18&gt;0.38,"⚠ Over target",IF(D18&lt;0.28,"Below target — check portions","✓ On target")))</f>
        <v/>
      </c>
      <c r="F18" s="7" t="n"/>
    </row>
    <row r="19">
      <c r="A19" s="7" t="n"/>
      <c r="B19" s="9" t="n"/>
      <c r="C19" s="9" t="n"/>
      <c r="D19" s="15">
        <f>IF(C19=0,0,B19/C19)</f>
        <v/>
      </c>
      <c r="E19" s="7">
        <f>IF(C19=0,"Enter sales",IF(D19&gt;0.38,"⚠ Over target",IF(D19&lt;0.28,"Below target — check portions","✓ On target")))</f>
        <v/>
      </c>
      <c r="F19" s="7" t="n"/>
    </row>
    <row r="20">
      <c r="A20" s="7" t="n"/>
      <c r="B20" s="9" t="n"/>
      <c r="C20" s="9" t="n"/>
      <c r="D20" s="15">
        <f>IF(C20=0,0,B20/C20)</f>
        <v/>
      </c>
      <c r="E20" s="7">
        <f>IF(C20=0,"Enter sales",IF(D20&gt;0.38,"⚠ Over target",IF(D20&lt;0.28,"Below target — check portions","✓ On target")))</f>
        <v/>
      </c>
      <c r="F20" s="7" t="n"/>
    </row>
    <row r="21">
      <c r="A21" s="7" t="n"/>
      <c r="B21" s="9" t="n"/>
      <c r="C21" s="9" t="n"/>
      <c r="D21" s="15">
        <f>IF(C21=0,0,B21/C21)</f>
        <v/>
      </c>
      <c r="E21" s="7">
        <f>IF(C21=0,"Enter sales",IF(D21&gt;0.38,"⚠ Over target",IF(D21&lt;0.28,"Below target — check portions","✓ On target")))</f>
        <v/>
      </c>
      <c r="F21" s="7" t="n"/>
    </row>
    <row r="22">
      <c r="A22" s="7" t="n"/>
      <c r="B22" s="9" t="n"/>
      <c r="C22" s="9" t="n"/>
      <c r="D22" s="15">
        <f>IF(C22=0,0,B22/C22)</f>
        <v/>
      </c>
      <c r="E22" s="7">
        <f>IF(C22=0,"Enter sales",IF(D22&gt;0.38,"⚠ Over target",IF(D22&lt;0.28,"Below target — check portions","✓ On target")))</f>
        <v/>
      </c>
      <c r="F22" s="7" t="n"/>
    </row>
    <row r="23">
      <c r="A23" s="7" t="n"/>
      <c r="B23" s="9" t="n"/>
      <c r="C23" s="9" t="n"/>
      <c r="D23" s="15">
        <f>IF(C23=0,0,B23/C23)</f>
        <v/>
      </c>
      <c r="E23" s="7">
        <f>IF(C23=0,"Enter sales",IF(D23&gt;0.38,"⚠ Over target",IF(D23&lt;0.28,"Below target — check portions","✓ On target")))</f>
        <v/>
      </c>
      <c r="F23" s="7" t="n"/>
    </row>
    <row r="24">
      <c r="A24" s="7" t="n"/>
      <c r="B24" s="9" t="n"/>
      <c r="C24" s="9" t="n"/>
      <c r="D24" s="15">
        <f>IF(C24=0,0,B24/C24)</f>
        <v/>
      </c>
      <c r="E24" s="7">
        <f>IF(C24=0,"Enter sales",IF(D24&gt;0.38,"⚠ Over target",IF(D24&lt;0.28,"Below target — check portions","✓ On target")))</f>
        <v/>
      </c>
      <c r="F24" s="7" t="n"/>
    </row>
    <row r="25">
      <c r="A25" s="7" t="n"/>
      <c r="B25" s="9" t="n"/>
      <c r="C25" s="9" t="n"/>
      <c r="D25" s="15">
        <f>IF(C25=0,0,B25/C25)</f>
        <v/>
      </c>
      <c r="E25" s="7">
        <f>IF(C25=0,"Enter sales",IF(D25&gt;0.38,"⚠ Over target",IF(D25&lt;0.28,"Below target — check portions","✓ On target")))</f>
        <v/>
      </c>
      <c r="F25" s="7" t="n"/>
    </row>
    <row r="26">
      <c r="A26" s="7" t="n"/>
      <c r="B26" s="9" t="n"/>
      <c r="C26" s="9" t="n"/>
      <c r="D26" s="15">
        <f>IF(C26=0,0,B26/C26)</f>
        <v/>
      </c>
      <c r="E26" s="7">
        <f>IF(C26=0,"Enter sales",IF(D26&gt;0.38,"⚠ Over target",IF(D26&lt;0.28,"Below target — check portions","✓ On target")))</f>
        <v/>
      </c>
      <c r="F26" s="7" t="n"/>
    </row>
    <row r="27">
      <c r="A27" s="7" t="n"/>
      <c r="B27" s="9" t="n"/>
      <c r="C27" s="9" t="n"/>
      <c r="D27" s="15">
        <f>IF(C27=0,0,B27/C27)</f>
        <v/>
      </c>
      <c r="E27" s="7">
        <f>IF(C27=0,"Enter sales",IF(D27&gt;0.38,"⚠ Over target",IF(D27&lt;0.28,"Below target — check portions","✓ On target")))</f>
        <v/>
      </c>
      <c r="F27" s="7" t="n"/>
    </row>
    <row r="28">
      <c r="A28" s="7" t="n"/>
      <c r="B28" s="9" t="n"/>
      <c r="C28" s="9" t="n"/>
      <c r="D28" s="15">
        <f>IF(C28=0,0,B28/C28)</f>
        <v/>
      </c>
      <c r="E28" s="7">
        <f>IF(C28=0,"Enter sales",IF(D28&gt;0.38,"⚠ Over target",IF(D28&lt;0.28,"Below target — check portions","✓ On target")))</f>
        <v/>
      </c>
      <c r="F28" s="7" t="n"/>
    </row>
    <row r="29">
      <c r="A29" s="7" t="n"/>
      <c r="B29" s="9" t="n"/>
      <c r="C29" s="9" t="n"/>
      <c r="D29" s="15">
        <f>IF(C29=0,0,B29/C29)</f>
        <v/>
      </c>
      <c r="E29" s="7">
        <f>IF(C29=0,"Enter sales",IF(D29&gt;0.38,"⚠ Over target",IF(D29&lt;0.28,"Below target — check portions","✓ On target")))</f>
        <v/>
      </c>
      <c r="F29" s="7" t="n"/>
    </row>
    <row r="30">
      <c r="A30" s="7" t="n"/>
      <c r="B30" s="9" t="n"/>
      <c r="C30" s="9" t="n"/>
      <c r="D30" s="15">
        <f>IF(C30=0,0,B30/C30)</f>
        <v/>
      </c>
      <c r="E30" s="7">
        <f>IF(C30=0,"Enter sales",IF(D30&gt;0.38,"⚠ Over target",IF(D30&lt;0.28,"Below target — check portions","✓ On target")))</f>
        <v/>
      </c>
      <c r="F30" s="7" t="n"/>
    </row>
    <row r="31">
      <c r="A31" s="7" t="n"/>
      <c r="B31" s="9" t="n"/>
      <c r="C31" s="9" t="n"/>
      <c r="D31" s="15">
        <f>IF(C31=0,0,B31/C31)</f>
        <v/>
      </c>
      <c r="E31" s="7">
        <f>IF(C31=0,"Enter sales",IF(D31&gt;0.38,"⚠ Over target",IF(D31&lt;0.28,"Below target — check portions","✓ On target")))</f>
        <v/>
      </c>
      <c r="F31" s="7" t="n"/>
    </row>
    <row r="33">
      <c r="A33" s="16" t="inlineStr">
        <is>
          <t>30-day average</t>
        </is>
      </c>
      <c r="B33" s="17">
        <f>AVERAGE(B2:B31)</f>
        <v/>
      </c>
      <c r="C33" s="17">
        <f>AVERAGE(C2:C31)</f>
        <v/>
      </c>
      <c r="D33" s="18">
        <f>IF(C33=0,0,B33/C33)</f>
        <v/>
      </c>
      <c r="E33" s="16" t="n"/>
      <c r="F33" s="16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36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0" customWidth="1" min="10" max="10"/>
  </cols>
  <sheetData>
    <row r="1">
      <c r="A1" s="19" t="inlineStr">
        <is>
          <t>Per-Dish Daily Sales Log</t>
        </is>
      </c>
    </row>
    <row r="2">
      <c r="A2" s="20" t="inlineStr">
        <is>
          <t>Record sales (in servings) per dish per day. Use to spot fast movers, slow movers, and weekly patterns.</t>
        </is>
      </c>
    </row>
    <row r="4">
      <c r="A4" s="6" t="inlineStr">
        <is>
          <t>Date</t>
        </is>
      </c>
      <c r="B4" s="6" t="inlineStr">
        <is>
          <t>Dish</t>
        </is>
      </c>
      <c r="C4" s="6" t="inlineStr">
        <is>
          <t>Mon</t>
        </is>
      </c>
      <c r="D4" s="6" t="inlineStr">
        <is>
          <t>Tue</t>
        </is>
      </c>
      <c r="E4" s="6" t="inlineStr">
        <is>
          <t>Wed</t>
        </is>
      </c>
      <c r="F4" s="6" t="inlineStr">
        <is>
          <t>Thu</t>
        </is>
      </c>
      <c r="G4" s="6" t="inlineStr">
        <is>
          <t>Fri</t>
        </is>
      </c>
      <c r="H4" s="6" t="inlineStr">
        <is>
          <t>Sat</t>
        </is>
      </c>
      <c r="I4" s="6" t="inlineStr">
        <is>
          <t>Sun</t>
        </is>
      </c>
      <c r="J4" s="6" t="inlineStr">
        <is>
          <t>Total</t>
        </is>
      </c>
    </row>
    <row r="5">
      <c r="A5" s="7" t="inlineStr">
        <is>
          <t>Pork Mains</t>
        </is>
      </c>
      <c r="B5" s="7" t="inlineStr">
        <is>
          <t>Adobong Baboy (classic pork adobo)</t>
        </is>
      </c>
      <c r="C5" s="21" t="n"/>
      <c r="D5" s="21" t="n"/>
      <c r="E5" s="21" t="n"/>
      <c r="F5" s="21" t="n"/>
      <c r="G5" s="21" t="n"/>
      <c r="H5" s="21" t="n"/>
      <c r="I5" s="21" t="n"/>
      <c r="J5" s="21">
        <f>SUM(C5:I5)</f>
        <v/>
      </c>
    </row>
    <row r="6">
      <c r="A6" s="7" t="inlineStr">
        <is>
          <t>Pork Mains</t>
        </is>
      </c>
      <c r="B6" s="7" t="inlineStr">
        <is>
          <t>Pork Menudo</t>
        </is>
      </c>
      <c r="C6" s="21" t="n"/>
      <c r="D6" s="21" t="n"/>
      <c r="E6" s="21" t="n"/>
      <c r="F6" s="21" t="n"/>
      <c r="G6" s="21" t="n"/>
      <c r="H6" s="21" t="n"/>
      <c r="I6" s="21" t="n"/>
      <c r="J6" s="21">
        <f>SUM(C6:I6)</f>
        <v/>
      </c>
    </row>
    <row r="7">
      <c r="A7" s="7" t="inlineStr">
        <is>
          <t>Pork Mains</t>
        </is>
      </c>
      <c r="B7" s="7" t="inlineStr">
        <is>
          <t>Pork Caldereta</t>
        </is>
      </c>
      <c r="C7" s="21" t="n"/>
      <c r="D7" s="21" t="n"/>
      <c r="E7" s="21" t="n"/>
      <c r="F7" s="21" t="n"/>
      <c r="G7" s="21" t="n"/>
      <c r="H7" s="21" t="n"/>
      <c r="I7" s="21" t="n"/>
      <c r="J7" s="21">
        <f>SUM(C7:I7)</f>
        <v/>
      </c>
    </row>
    <row r="8">
      <c r="A8" s="7" t="inlineStr">
        <is>
          <t>Chicken Mains</t>
        </is>
      </c>
      <c r="B8" s="7" t="inlineStr">
        <is>
          <t>Adobong Manok</t>
        </is>
      </c>
      <c r="C8" s="21" t="n"/>
      <c r="D8" s="21" t="n"/>
      <c r="E8" s="21" t="n"/>
      <c r="F8" s="21" t="n"/>
      <c r="G8" s="21" t="n"/>
      <c r="H8" s="21" t="n"/>
      <c r="I8" s="21" t="n"/>
      <c r="J8" s="21">
        <f>SUM(C8:I8)</f>
        <v/>
      </c>
    </row>
    <row r="9">
      <c r="A9" s="7" t="inlineStr">
        <is>
          <t>Chicken Mains</t>
        </is>
      </c>
      <c r="B9" s="7" t="inlineStr">
        <is>
          <t>Chicken Tinola</t>
        </is>
      </c>
      <c r="C9" s="21" t="n"/>
      <c r="D9" s="21" t="n"/>
      <c r="E9" s="21" t="n"/>
      <c r="F9" s="21" t="n"/>
      <c r="G9" s="21" t="n"/>
      <c r="H9" s="21" t="n"/>
      <c r="I9" s="21" t="n"/>
      <c r="J9" s="21">
        <f>SUM(C9:I9)</f>
        <v/>
      </c>
    </row>
    <row r="10">
      <c r="A10" s="7" t="inlineStr">
        <is>
          <t>Chicken Mains</t>
        </is>
      </c>
      <c r="B10" s="7" t="inlineStr">
        <is>
          <t>Fried Chicken (Filipino-style)</t>
        </is>
      </c>
      <c r="C10" s="21" t="n"/>
      <c r="D10" s="21" t="n"/>
      <c r="E10" s="21" t="n"/>
      <c r="F10" s="21" t="n"/>
      <c r="G10" s="21" t="n"/>
      <c r="H10" s="21" t="n"/>
      <c r="I10" s="21" t="n"/>
      <c r="J10" s="21">
        <f>SUM(C10:I10)</f>
        <v/>
      </c>
    </row>
    <row r="11">
      <c r="A11" s="7" t="inlineStr">
        <is>
          <t>Beef Mains</t>
        </is>
      </c>
      <c r="B11" s="7" t="inlineStr">
        <is>
          <t>Bistek Tagalog</t>
        </is>
      </c>
      <c r="C11" s="21" t="n"/>
      <c r="D11" s="21" t="n"/>
      <c r="E11" s="21" t="n"/>
      <c r="F11" s="21" t="n"/>
      <c r="G11" s="21" t="n"/>
      <c r="H11" s="21" t="n"/>
      <c r="I11" s="21" t="n"/>
      <c r="J11" s="21">
        <f>SUM(C11:I11)</f>
        <v/>
      </c>
    </row>
    <row r="12">
      <c r="A12" s="7" t="inlineStr">
        <is>
          <t>Beef Mains</t>
        </is>
      </c>
      <c r="B12" s="7" t="inlineStr">
        <is>
          <t>Beef Caldereta</t>
        </is>
      </c>
      <c r="C12" s="21" t="n"/>
      <c r="D12" s="21" t="n"/>
      <c r="E12" s="21" t="n"/>
      <c r="F12" s="21" t="n"/>
      <c r="G12" s="21" t="n"/>
      <c r="H12" s="21" t="n"/>
      <c r="I12" s="21" t="n"/>
      <c r="J12" s="21">
        <f>SUM(C12:I12)</f>
        <v/>
      </c>
    </row>
    <row r="13">
      <c r="A13" s="7" t="inlineStr">
        <is>
          <t>Beef Mains</t>
        </is>
      </c>
      <c r="B13" s="7" t="inlineStr">
        <is>
          <t>Beef Nilaga</t>
        </is>
      </c>
      <c r="C13" s="21" t="n"/>
      <c r="D13" s="21" t="n"/>
      <c r="E13" s="21" t="n"/>
      <c r="F13" s="21" t="n"/>
      <c r="G13" s="21" t="n"/>
      <c r="H13" s="21" t="n"/>
      <c r="I13" s="21" t="n"/>
      <c r="J13" s="21">
        <f>SUM(C13:I13)</f>
        <v/>
      </c>
    </row>
    <row r="14">
      <c r="A14" s="7" t="inlineStr">
        <is>
          <t>Seafood Mains</t>
        </is>
      </c>
      <c r="B14" s="7" t="inlineStr">
        <is>
          <t>Bangus (milkfish) Sinigang</t>
        </is>
      </c>
      <c r="C14" s="21" t="n"/>
      <c r="D14" s="21" t="n"/>
      <c r="E14" s="21" t="n"/>
      <c r="F14" s="21" t="n"/>
      <c r="G14" s="21" t="n"/>
      <c r="H14" s="21" t="n"/>
      <c r="I14" s="21" t="n"/>
      <c r="J14" s="21">
        <f>SUM(C14:I14)</f>
        <v/>
      </c>
    </row>
    <row r="15">
      <c r="A15" s="7" t="inlineStr">
        <is>
          <t>Seafood Mains</t>
        </is>
      </c>
      <c r="B15" s="7" t="inlineStr">
        <is>
          <t>Tilapia, Fried</t>
        </is>
      </c>
      <c r="C15" s="21" t="n"/>
      <c r="D15" s="21" t="n"/>
      <c r="E15" s="21" t="n"/>
      <c r="F15" s="21" t="n"/>
      <c r="G15" s="21" t="n"/>
      <c r="H15" s="21" t="n"/>
      <c r="I15" s="21" t="n"/>
      <c r="J15" s="21">
        <f>SUM(C15:I15)</f>
        <v/>
      </c>
    </row>
    <row r="16">
      <c r="A16" s="7" t="inlineStr">
        <is>
          <t>Seafood Mains</t>
        </is>
      </c>
      <c r="B16" s="7" t="inlineStr">
        <is>
          <t>Galunggong, Fried</t>
        </is>
      </c>
      <c r="C16" s="21" t="n"/>
      <c r="D16" s="21" t="n"/>
      <c r="E16" s="21" t="n"/>
      <c r="F16" s="21" t="n"/>
      <c r="G16" s="21" t="n"/>
      <c r="H16" s="21" t="n"/>
      <c r="I16" s="21" t="n"/>
      <c r="J16" s="21">
        <f>SUM(C16:I16)</f>
        <v/>
      </c>
    </row>
    <row r="17">
      <c r="A17" s="7" t="inlineStr">
        <is>
          <t>Vegetable Mains</t>
        </is>
      </c>
      <c r="B17" s="7" t="inlineStr">
        <is>
          <t>Ginisang Munggo</t>
        </is>
      </c>
      <c r="C17" s="21" t="n"/>
      <c r="D17" s="21" t="n"/>
      <c r="E17" s="21" t="n"/>
      <c r="F17" s="21" t="n"/>
      <c r="G17" s="21" t="n"/>
      <c r="H17" s="21" t="n"/>
      <c r="I17" s="21" t="n"/>
      <c r="J17" s="21">
        <f>SUM(C17:I17)</f>
        <v/>
      </c>
    </row>
    <row r="18">
      <c r="A18" s="7" t="inlineStr">
        <is>
          <t>Vegetable Mains</t>
        </is>
      </c>
      <c r="B18" s="7" t="inlineStr">
        <is>
          <t>Pinakbet</t>
        </is>
      </c>
      <c r="C18" s="21" t="n"/>
      <c r="D18" s="21" t="n"/>
      <c r="E18" s="21" t="n"/>
      <c r="F18" s="21" t="n"/>
      <c r="G18" s="21" t="n"/>
      <c r="H18" s="21" t="n"/>
      <c r="I18" s="21" t="n"/>
      <c r="J18" s="21">
        <f>SUM(C18:I18)</f>
        <v/>
      </c>
    </row>
    <row r="19">
      <c r="A19" s="7" t="inlineStr">
        <is>
          <t>Vegetable Mains</t>
        </is>
      </c>
      <c r="B19" s="7" t="inlineStr">
        <is>
          <t>Chopsuey</t>
        </is>
      </c>
      <c r="C19" s="21" t="n"/>
      <c r="D19" s="21" t="n"/>
      <c r="E19" s="21" t="n"/>
      <c r="F19" s="21" t="n"/>
      <c r="G19" s="21" t="n"/>
      <c r="H19" s="21" t="n"/>
      <c r="I19" s="21" t="n"/>
      <c r="J19" s="21">
        <f>SUM(C19:I19)</f>
        <v/>
      </c>
    </row>
    <row r="20">
      <c r="A20" s="7" t="inlineStr">
        <is>
          <t>Soups &amp; Stews</t>
        </is>
      </c>
      <c r="B20" s="7" t="inlineStr">
        <is>
          <t>Sinigang na Baboy (sampalok)</t>
        </is>
      </c>
      <c r="C20" s="21" t="n"/>
      <c r="D20" s="21" t="n"/>
      <c r="E20" s="21" t="n"/>
      <c r="F20" s="21" t="n"/>
      <c r="G20" s="21" t="n"/>
      <c r="H20" s="21" t="n"/>
      <c r="I20" s="21" t="n"/>
      <c r="J20" s="21">
        <f>SUM(C20:I20)</f>
        <v/>
      </c>
    </row>
    <row r="21">
      <c r="A21" s="7" t="inlineStr">
        <is>
          <t>Soups &amp; Stews</t>
        </is>
      </c>
      <c r="B21" s="7" t="inlineStr">
        <is>
          <t>Tinolang Manok</t>
        </is>
      </c>
      <c r="C21" s="21" t="n"/>
      <c r="D21" s="21" t="n"/>
      <c r="E21" s="21" t="n"/>
      <c r="F21" s="21" t="n"/>
      <c r="G21" s="21" t="n"/>
      <c r="H21" s="21" t="n"/>
      <c r="I21" s="21" t="n"/>
      <c r="J21" s="21">
        <f>SUM(C21:I21)</f>
        <v/>
      </c>
    </row>
    <row r="22">
      <c r="A22" s="7" t="inlineStr">
        <is>
          <t>Soups &amp; Stews</t>
        </is>
      </c>
      <c r="B22" s="7" t="inlineStr">
        <is>
          <t>Nilagang Baka</t>
        </is>
      </c>
      <c r="C22" s="21" t="n"/>
      <c r="D22" s="21" t="n"/>
      <c r="E22" s="21" t="n"/>
      <c r="F22" s="21" t="n"/>
      <c r="G22" s="21" t="n"/>
      <c r="H22" s="21" t="n"/>
      <c r="I22" s="21" t="n"/>
      <c r="J22" s="21">
        <f>SUM(C22:I22)</f>
        <v/>
      </c>
    </row>
    <row r="23">
      <c r="A23" s="7" t="inlineStr">
        <is>
          <t>Noodles &amp; Pancit</t>
        </is>
      </c>
      <c r="B23" s="7" t="inlineStr">
        <is>
          <t>Pancit Bihon Guisado</t>
        </is>
      </c>
      <c r="C23" s="21" t="n"/>
      <c r="D23" s="21" t="n"/>
      <c r="E23" s="21" t="n"/>
      <c r="F23" s="21" t="n"/>
      <c r="G23" s="21" t="n"/>
      <c r="H23" s="21" t="n"/>
      <c r="I23" s="21" t="n"/>
      <c r="J23" s="21">
        <f>SUM(C23:I23)</f>
        <v/>
      </c>
    </row>
    <row r="24">
      <c r="A24" s="7" t="inlineStr">
        <is>
          <t>Noodles &amp; Pancit</t>
        </is>
      </c>
      <c r="B24" s="7" t="inlineStr">
        <is>
          <t>Pancit Canton</t>
        </is>
      </c>
      <c r="C24" s="21" t="n"/>
      <c r="D24" s="21" t="n"/>
      <c r="E24" s="21" t="n"/>
      <c r="F24" s="21" t="n"/>
      <c r="G24" s="21" t="n"/>
      <c r="H24" s="21" t="n"/>
      <c r="I24" s="21" t="n"/>
      <c r="J24" s="21">
        <f>SUM(C24:I24)</f>
        <v/>
      </c>
    </row>
    <row r="25">
      <c r="A25" s="7" t="inlineStr">
        <is>
          <t>Noodles &amp; Pancit</t>
        </is>
      </c>
      <c r="B25" s="7" t="inlineStr">
        <is>
          <t>Pancit Palabok</t>
        </is>
      </c>
      <c r="C25" s="21" t="n"/>
      <c r="D25" s="21" t="n"/>
      <c r="E25" s="21" t="n"/>
      <c r="F25" s="21" t="n"/>
      <c r="G25" s="21" t="n"/>
      <c r="H25" s="21" t="n"/>
      <c r="I25" s="21" t="n"/>
      <c r="J25" s="21">
        <f>SUM(C25:I25)</f>
        <v/>
      </c>
    </row>
    <row r="26">
      <c r="A26" s="7" t="inlineStr">
        <is>
          <t>Rice Meals &amp; Silog</t>
        </is>
      </c>
      <c r="B26" s="7" t="inlineStr">
        <is>
          <t>Tapsilog (beef tapa)</t>
        </is>
      </c>
      <c r="C26" s="21" t="n"/>
      <c r="D26" s="21" t="n"/>
      <c r="E26" s="21" t="n"/>
      <c r="F26" s="21" t="n"/>
      <c r="G26" s="21" t="n"/>
      <c r="H26" s="21" t="n"/>
      <c r="I26" s="21" t="n"/>
      <c r="J26" s="21">
        <f>SUM(C26:I26)</f>
        <v/>
      </c>
    </row>
    <row r="27">
      <c r="A27" s="7" t="inlineStr">
        <is>
          <t>Rice Meals &amp; Silog</t>
        </is>
      </c>
      <c r="B27" s="7" t="inlineStr">
        <is>
          <t>Tocilog (sweet pork)</t>
        </is>
      </c>
      <c r="C27" s="21" t="n"/>
      <c r="D27" s="21" t="n"/>
      <c r="E27" s="21" t="n"/>
      <c r="F27" s="21" t="n"/>
      <c r="G27" s="21" t="n"/>
      <c r="H27" s="21" t="n"/>
      <c r="I27" s="21" t="n"/>
      <c r="J27" s="21">
        <f>SUM(C27:I27)</f>
        <v/>
      </c>
    </row>
    <row r="28">
      <c r="A28" s="7" t="inlineStr">
        <is>
          <t>Rice Meals &amp; Silog</t>
        </is>
      </c>
      <c r="B28" s="7" t="inlineStr">
        <is>
          <t>Longsilog (longanisa)</t>
        </is>
      </c>
      <c r="C28" s="21" t="n"/>
      <c r="D28" s="21" t="n"/>
      <c r="E28" s="21" t="n"/>
      <c r="F28" s="21" t="n"/>
      <c r="G28" s="21" t="n"/>
      <c r="H28" s="21" t="n"/>
      <c r="I28" s="21" t="n"/>
      <c r="J28" s="21">
        <f>SUM(C28:I28)</f>
        <v/>
      </c>
    </row>
    <row r="29">
      <c r="A29" s="7" t="inlineStr">
        <is>
          <t>Fried &amp; Grilled Favorites</t>
        </is>
      </c>
      <c r="B29" s="7" t="inlineStr">
        <is>
          <t>Pork BBQ Stick</t>
        </is>
      </c>
      <c r="C29" s="21" t="n"/>
      <c r="D29" s="21" t="n"/>
      <c r="E29" s="21" t="n"/>
      <c r="F29" s="21" t="n"/>
      <c r="G29" s="21" t="n"/>
      <c r="H29" s="21" t="n"/>
      <c r="I29" s="21" t="n"/>
      <c r="J29" s="21">
        <f>SUM(C29:I29)</f>
        <v/>
      </c>
    </row>
  </sheetData>
  <mergeCells count="2">
    <mergeCell ref="A1:I1"/>
    <mergeCell ref="A2:I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18" customWidth="1" min="3" max="3"/>
    <col width="12" customWidth="1" min="4" max="4"/>
    <col width="12" customWidth="1" min="5" max="5"/>
    <col width="14" customWidth="1" min="6" max="6"/>
    <col width="18" customWidth="1" min="7" max="7"/>
  </cols>
  <sheetData>
    <row r="1">
      <c r="A1" s="19" t="inlineStr">
        <is>
          <t>Daily Wastage Log</t>
        </is>
      </c>
    </row>
    <row r="2">
      <c r="A2" s="20" t="inlineStr">
        <is>
          <t>Log unsold servings and value per dish. Dishes with &gt;15% wastage 3 weeks running are drop candidates.</t>
        </is>
      </c>
    </row>
    <row r="4">
      <c r="A4" s="6" t="inlineStr">
        <is>
          <t>Date</t>
        </is>
      </c>
      <c r="B4" s="6" t="inlineStr">
        <is>
          <t>Dish</t>
        </is>
      </c>
      <c r="C4" s="6" t="inlineStr">
        <is>
          <t>Produced (servings)</t>
        </is>
      </c>
      <c r="D4" s="6" t="inlineStr">
        <is>
          <t>Sold</t>
        </is>
      </c>
      <c r="E4" s="6" t="inlineStr">
        <is>
          <t>Wasted</t>
        </is>
      </c>
      <c r="F4" s="6" t="inlineStr">
        <is>
          <t>Wastage %</t>
        </is>
      </c>
      <c r="G4" s="6" t="inlineStr">
        <is>
          <t>Lost value (₱)</t>
        </is>
      </c>
    </row>
    <row r="5">
      <c r="A5" s="7" t="n"/>
      <c r="B5" s="7" t="n"/>
      <c r="C5" s="7" t="n"/>
      <c r="D5" s="7" t="n"/>
      <c r="E5" s="7">
        <f>IF(C5=0,0,C5-D5)</f>
        <v/>
      </c>
      <c r="F5" s="15">
        <f>IF(C5=0,0,E5/C5)</f>
        <v/>
      </c>
      <c r="G5" s="9" t="n"/>
    </row>
    <row r="6">
      <c r="A6" s="7" t="n"/>
      <c r="B6" s="7" t="n"/>
      <c r="C6" s="7" t="n"/>
      <c r="D6" s="7" t="n"/>
      <c r="E6" s="7">
        <f>IF(C6=0,0,C6-D6)</f>
        <v/>
      </c>
      <c r="F6" s="15">
        <f>IF(C6=0,0,E6/C6)</f>
        <v/>
      </c>
      <c r="G6" s="9" t="n"/>
    </row>
    <row r="7">
      <c r="A7" s="7" t="n"/>
      <c r="B7" s="7" t="n"/>
      <c r="C7" s="7" t="n"/>
      <c r="D7" s="7" t="n"/>
      <c r="E7" s="7">
        <f>IF(C7=0,0,C7-D7)</f>
        <v/>
      </c>
      <c r="F7" s="15">
        <f>IF(C7=0,0,E7/C7)</f>
        <v/>
      </c>
      <c r="G7" s="9" t="n"/>
    </row>
    <row r="8">
      <c r="A8" s="7" t="n"/>
      <c r="B8" s="7" t="n"/>
      <c r="C8" s="7" t="n"/>
      <c r="D8" s="7" t="n"/>
      <c r="E8" s="7">
        <f>IF(C8=0,0,C8-D8)</f>
        <v/>
      </c>
      <c r="F8" s="15">
        <f>IF(C8=0,0,E8/C8)</f>
        <v/>
      </c>
      <c r="G8" s="9" t="n"/>
    </row>
    <row r="9">
      <c r="A9" s="7" t="n"/>
      <c r="B9" s="7" t="n"/>
      <c r="C9" s="7" t="n"/>
      <c r="D9" s="7" t="n"/>
      <c r="E9" s="7">
        <f>IF(C9=0,0,C9-D9)</f>
        <v/>
      </c>
      <c r="F9" s="15">
        <f>IF(C9=0,0,E9/C9)</f>
        <v/>
      </c>
      <c r="G9" s="9" t="n"/>
    </row>
    <row r="10">
      <c r="A10" s="7" t="n"/>
      <c r="B10" s="7" t="n"/>
      <c r="C10" s="7" t="n"/>
      <c r="D10" s="7" t="n"/>
      <c r="E10" s="7">
        <f>IF(C10=0,0,C10-D10)</f>
        <v/>
      </c>
      <c r="F10" s="15">
        <f>IF(C10=0,0,E10/C10)</f>
        <v/>
      </c>
      <c r="G10" s="9" t="n"/>
    </row>
    <row r="11">
      <c r="A11" s="7" t="n"/>
      <c r="B11" s="7" t="n"/>
      <c r="C11" s="7" t="n"/>
      <c r="D11" s="7" t="n"/>
      <c r="E11" s="7">
        <f>IF(C11=0,0,C11-D11)</f>
        <v/>
      </c>
      <c r="F11" s="15">
        <f>IF(C11=0,0,E11/C11)</f>
        <v/>
      </c>
      <c r="G11" s="9" t="n"/>
    </row>
    <row r="12">
      <c r="A12" s="7" t="n"/>
      <c r="B12" s="7" t="n"/>
      <c r="C12" s="7" t="n"/>
      <c r="D12" s="7" t="n"/>
      <c r="E12" s="7">
        <f>IF(C12=0,0,C12-D12)</f>
        <v/>
      </c>
      <c r="F12" s="15">
        <f>IF(C12=0,0,E12/C12)</f>
        <v/>
      </c>
      <c r="G12" s="9" t="n"/>
    </row>
    <row r="13">
      <c r="A13" s="7" t="n"/>
      <c r="B13" s="7" t="n"/>
      <c r="C13" s="7" t="n"/>
      <c r="D13" s="7" t="n"/>
      <c r="E13" s="7">
        <f>IF(C13=0,0,C13-D13)</f>
        <v/>
      </c>
      <c r="F13" s="15">
        <f>IF(C13=0,0,E13/C13)</f>
        <v/>
      </c>
      <c r="G13" s="9" t="n"/>
    </row>
    <row r="14">
      <c r="A14" s="7" t="n"/>
      <c r="B14" s="7" t="n"/>
      <c r="C14" s="7" t="n"/>
      <c r="D14" s="7" t="n"/>
      <c r="E14" s="7">
        <f>IF(C14=0,0,C14-D14)</f>
        <v/>
      </c>
      <c r="F14" s="15">
        <f>IF(C14=0,0,E14/C14)</f>
        <v/>
      </c>
      <c r="G14" s="9" t="n"/>
    </row>
    <row r="15">
      <c r="A15" s="7" t="n"/>
      <c r="B15" s="7" t="n"/>
      <c r="C15" s="7" t="n"/>
      <c r="D15" s="7" t="n"/>
      <c r="E15" s="7">
        <f>IF(C15=0,0,C15-D15)</f>
        <v/>
      </c>
      <c r="F15" s="15">
        <f>IF(C15=0,0,E15/C15)</f>
        <v/>
      </c>
      <c r="G15" s="9" t="n"/>
    </row>
    <row r="16">
      <c r="A16" s="7" t="n"/>
      <c r="B16" s="7" t="n"/>
      <c r="C16" s="7" t="n"/>
      <c r="D16" s="7" t="n"/>
      <c r="E16" s="7">
        <f>IF(C16=0,0,C16-D16)</f>
        <v/>
      </c>
      <c r="F16" s="15">
        <f>IF(C16=0,0,E16/C16)</f>
        <v/>
      </c>
      <c r="G16" s="9" t="n"/>
    </row>
    <row r="17">
      <c r="A17" s="7" t="n"/>
      <c r="B17" s="7" t="n"/>
      <c r="C17" s="7" t="n"/>
      <c r="D17" s="7" t="n"/>
      <c r="E17" s="7">
        <f>IF(C17=0,0,C17-D17)</f>
        <v/>
      </c>
      <c r="F17" s="15">
        <f>IF(C17=0,0,E17/C17)</f>
        <v/>
      </c>
      <c r="G17" s="9" t="n"/>
    </row>
    <row r="18">
      <c r="A18" s="7" t="n"/>
      <c r="B18" s="7" t="n"/>
      <c r="C18" s="7" t="n"/>
      <c r="D18" s="7" t="n"/>
      <c r="E18" s="7">
        <f>IF(C18=0,0,C18-D18)</f>
        <v/>
      </c>
      <c r="F18" s="15">
        <f>IF(C18=0,0,E18/C18)</f>
        <v/>
      </c>
      <c r="G18" s="9" t="n"/>
    </row>
    <row r="19">
      <c r="A19" s="7" t="n"/>
      <c r="B19" s="7" t="n"/>
      <c r="C19" s="7" t="n"/>
      <c r="D19" s="7" t="n"/>
      <c r="E19" s="7">
        <f>IF(C19=0,0,C19-D19)</f>
        <v/>
      </c>
      <c r="F19" s="15">
        <f>IF(C19=0,0,E19/C19)</f>
        <v/>
      </c>
      <c r="G19" s="9" t="n"/>
    </row>
    <row r="20">
      <c r="A20" s="7" t="n"/>
      <c r="B20" s="7" t="n"/>
      <c r="C20" s="7" t="n"/>
      <c r="D20" s="7" t="n"/>
      <c r="E20" s="7">
        <f>IF(C20=0,0,C20-D20)</f>
        <v/>
      </c>
      <c r="F20" s="15">
        <f>IF(C20=0,0,E20/C20)</f>
        <v/>
      </c>
      <c r="G20" s="9" t="n"/>
    </row>
    <row r="21">
      <c r="A21" s="7" t="n"/>
      <c r="B21" s="7" t="n"/>
      <c r="C21" s="7" t="n"/>
      <c r="D21" s="7" t="n"/>
      <c r="E21" s="7">
        <f>IF(C21=0,0,C21-D21)</f>
        <v/>
      </c>
      <c r="F21" s="15">
        <f>IF(C21=0,0,E21/C21)</f>
        <v/>
      </c>
      <c r="G21" s="9" t="n"/>
    </row>
    <row r="22">
      <c r="A22" s="7" t="n"/>
      <c r="B22" s="7" t="n"/>
      <c r="C22" s="7" t="n"/>
      <c r="D22" s="7" t="n"/>
      <c r="E22" s="7">
        <f>IF(C22=0,0,C22-D22)</f>
        <v/>
      </c>
      <c r="F22" s="15">
        <f>IF(C22=0,0,E22/C22)</f>
        <v/>
      </c>
      <c r="G22" s="9" t="n"/>
    </row>
    <row r="23">
      <c r="A23" s="7" t="n"/>
      <c r="B23" s="7" t="n"/>
      <c r="C23" s="7" t="n"/>
      <c r="D23" s="7" t="n"/>
      <c r="E23" s="7">
        <f>IF(C23=0,0,C23-D23)</f>
        <v/>
      </c>
      <c r="F23" s="15">
        <f>IF(C23=0,0,E23/C23)</f>
        <v/>
      </c>
      <c r="G23" s="9" t="n"/>
    </row>
    <row r="24">
      <c r="A24" s="7" t="n"/>
      <c r="B24" s="7" t="n"/>
      <c r="C24" s="7" t="n"/>
      <c r="D24" s="7" t="n"/>
      <c r="E24" s="7">
        <f>IF(C24=0,0,C24-D24)</f>
        <v/>
      </c>
      <c r="F24" s="15">
        <f>IF(C24=0,0,E24/C24)</f>
        <v/>
      </c>
      <c r="G24" s="9" t="n"/>
    </row>
    <row r="25">
      <c r="A25" s="7" t="n"/>
      <c r="B25" s="7" t="n"/>
      <c r="C25" s="7" t="n"/>
      <c r="D25" s="7" t="n"/>
      <c r="E25" s="7">
        <f>IF(C25=0,0,C25-D25)</f>
        <v/>
      </c>
      <c r="F25" s="15">
        <f>IF(C25=0,0,E25/C25)</f>
        <v/>
      </c>
      <c r="G25" s="9" t="n"/>
    </row>
    <row r="26">
      <c r="A26" s="7" t="n"/>
      <c r="B26" s="7" t="n"/>
      <c r="C26" s="7" t="n"/>
      <c r="D26" s="7" t="n"/>
      <c r="E26" s="7">
        <f>IF(C26=0,0,C26-D26)</f>
        <v/>
      </c>
      <c r="F26" s="15">
        <f>IF(C26=0,0,E26/C26)</f>
        <v/>
      </c>
      <c r="G26" s="9" t="n"/>
    </row>
    <row r="27">
      <c r="A27" s="7" t="n"/>
      <c r="B27" s="7" t="n"/>
      <c r="C27" s="7" t="n"/>
      <c r="D27" s="7" t="n"/>
      <c r="E27" s="7">
        <f>IF(C27=0,0,C27-D27)</f>
        <v/>
      </c>
      <c r="F27" s="15">
        <f>IF(C27=0,0,E27/C27)</f>
        <v/>
      </c>
      <c r="G27" s="9" t="n"/>
    </row>
    <row r="28">
      <c r="A28" s="7" t="n"/>
      <c r="B28" s="7" t="n"/>
      <c r="C28" s="7" t="n"/>
      <c r="D28" s="7" t="n"/>
      <c r="E28" s="7">
        <f>IF(C28=0,0,C28-D28)</f>
        <v/>
      </c>
      <c r="F28" s="15">
        <f>IF(C28=0,0,E28/C28)</f>
        <v/>
      </c>
      <c r="G28" s="9" t="n"/>
    </row>
    <row r="29">
      <c r="A29" s="7" t="n"/>
      <c r="B29" s="7" t="n"/>
      <c r="C29" s="7" t="n"/>
      <c r="D29" s="7" t="n"/>
      <c r="E29" s="7">
        <f>IF(C29=0,0,C29-D29)</f>
        <v/>
      </c>
      <c r="F29" s="15">
        <f>IF(C29=0,0,E29/C29)</f>
        <v/>
      </c>
      <c r="G29" s="9" t="n"/>
    </row>
    <row r="30">
      <c r="A30" s="7" t="n"/>
      <c r="B30" s="7" t="n"/>
      <c r="C30" s="7" t="n"/>
      <c r="D30" s="7" t="n"/>
      <c r="E30" s="7">
        <f>IF(C30=0,0,C30-D30)</f>
        <v/>
      </c>
      <c r="F30" s="15">
        <f>IF(C30=0,0,E30/C30)</f>
        <v/>
      </c>
      <c r="G30" s="9" t="n"/>
    </row>
    <row r="31">
      <c r="A31" s="7" t="n"/>
      <c r="B31" s="7" t="n"/>
      <c r="C31" s="7" t="n"/>
      <c r="D31" s="7" t="n"/>
      <c r="E31" s="7">
        <f>IF(C31=0,0,C31-D31)</f>
        <v/>
      </c>
      <c r="F31" s="15">
        <f>IF(C31=0,0,E31/C31)</f>
        <v/>
      </c>
      <c r="G31" s="9" t="n"/>
    </row>
    <row r="32">
      <c r="A32" s="7" t="n"/>
      <c r="B32" s="7" t="n"/>
      <c r="C32" s="7" t="n"/>
      <c r="D32" s="7" t="n"/>
      <c r="E32" s="7">
        <f>IF(C32=0,0,C32-D32)</f>
        <v/>
      </c>
      <c r="F32" s="15">
        <f>IF(C32=0,0,E32/C32)</f>
        <v/>
      </c>
      <c r="G32" s="9" t="n"/>
    </row>
    <row r="33">
      <c r="A33" s="7" t="n"/>
      <c r="B33" s="7" t="n"/>
      <c r="C33" s="7" t="n"/>
      <c r="D33" s="7" t="n"/>
      <c r="E33" s="7">
        <f>IF(C33=0,0,C33-D33)</f>
        <v/>
      </c>
      <c r="F33" s="15">
        <f>IF(C33=0,0,E33/C33)</f>
        <v/>
      </c>
      <c r="G33" s="9" t="n"/>
    </row>
    <row r="34">
      <c r="A34" s="7" t="n"/>
      <c r="B34" s="7" t="n"/>
      <c r="C34" s="7" t="n"/>
      <c r="D34" s="7" t="n"/>
      <c r="E34" s="7">
        <f>IF(C34=0,0,C34-D34)</f>
        <v/>
      </c>
      <c r="F34" s="15">
        <f>IF(C34=0,0,E34/C34)</f>
        <v/>
      </c>
      <c r="G34" s="9" t="n"/>
    </row>
  </sheetData>
  <mergeCells count="2">
    <mergeCell ref="A2:G2"/>
    <mergeCell ref="A1:G1"/>
  </mergeCells>
  <conditionalFormatting sqref="F5:F34">
    <cfRule type="cellIs" priority="1" operator="greaterThan" dxfId="0">
      <formula>0.15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28" customWidth="1" min="3" max="3"/>
    <col width="18" customWidth="1" min="4" max="4"/>
    <col width="14" customWidth="1" min="5" max="5"/>
    <col width="12" customWidth="1" min="6" max="6"/>
  </cols>
  <sheetData>
    <row r="1">
      <c r="A1" s="19" t="inlineStr">
        <is>
          <t>Top 20 Highest-Margin Dishes</t>
        </is>
      </c>
    </row>
    <row r="2">
      <c r="A2" s="20" t="inlineStr">
        <is>
          <t>Pre-computed from Master Menu. Keep these always available — they earn the highest margin per serving.</t>
        </is>
      </c>
    </row>
    <row r="4">
      <c r="A4" s="6" t="inlineStr">
        <is>
          <t>#</t>
        </is>
      </c>
      <c r="B4" s="6" t="inlineStr">
        <is>
          <t>Dish</t>
        </is>
      </c>
      <c r="C4" s="6" t="inlineStr">
        <is>
          <t>Category</t>
        </is>
      </c>
      <c r="D4" s="6" t="inlineStr">
        <is>
          <t>Cost/Serving (₱)</t>
        </is>
      </c>
      <c r="E4" s="6" t="inlineStr">
        <is>
          <t>SRP (₱)</t>
        </is>
      </c>
      <c r="F4" s="6" t="inlineStr">
        <is>
          <t>Margin %</t>
        </is>
      </c>
    </row>
    <row r="5">
      <c r="A5" s="7" t="n">
        <v>1</v>
      </c>
      <c r="B5" s="7" t="inlineStr">
        <is>
          <t>Brewed Coffee (per cup)</t>
        </is>
      </c>
      <c r="C5" s="7" t="inlineStr">
        <is>
          <t>Beverages</t>
        </is>
      </c>
      <c r="D5" s="9" t="n">
        <v>2.5</v>
      </c>
      <c r="E5" s="9" t="n">
        <v>20</v>
      </c>
      <c r="F5" s="10" t="n">
        <v>0.875</v>
      </c>
    </row>
    <row r="6">
      <c r="A6" s="7" t="n">
        <v>2</v>
      </c>
      <c r="B6" s="7" t="inlineStr">
        <is>
          <t>Lumpiang Shanghai (per piece, 6pcs/order)</t>
        </is>
      </c>
      <c r="C6" s="7" t="inlineStr">
        <is>
          <t>Fried &amp; Grilled Favorites</t>
        </is>
      </c>
      <c r="D6" s="9" t="n">
        <v>10</v>
      </c>
      <c r="E6" s="9" t="n">
        <v>50</v>
      </c>
      <c r="F6" s="10" t="n">
        <v>0.8</v>
      </c>
    </row>
    <row r="7">
      <c r="A7" s="7" t="n">
        <v>3</v>
      </c>
      <c r="B7" s="7" t="inlineStr">
        <is>
          <t>Mango Juice (powder mix, per glass)</t>
        </is>
      </c>
      <c r="C7" s="7" t="inlineStr">
        <is>
          <t>Beverages</t>
        </is>
      </c>
      <c r="D7" s="9" t="n">
        <v>5</v>
      </c>
      <c r="E7" s="9" t="n">
        <v>20</v>
      </c>
      <c r="F7" s="10" t="n">
        <v>0.75</v>
      </c>
    </row>
    <row r="8">
      <c r="A8" s="7" t="n">
        <v>4</v>
      </c>
      <c r="B8" s="7" t="inlineStr">
        <is>
          <t>Plain rice (per cup)</t>
        </is>
      </c>
      <c r="C8" s="7" t="inlineStr">
        <is>
          <t>Rice Meals &amp; Silog</t>
        </is>
      </c>
      <c r="D8" s="9" t="n">
        <v>4</v>
      </c>
      <c r="E8" s="9" t="n">
        <v>15</v>
      </c>
      <c r="F8" s="10" t="n">
        <v>0.7333333333333333</v>
      </c>
    </row>
    <row r="9">
      <c r="A9" s="7" t="n">
        <v>5</v>
      </c>
      <c r="B9" s="7" t="inlineStr">
        <is>
          <t>Siomai (3pcs)</t>
        </is>
      </c>
      <c r="C9" s="7" t="inlineStr">
        <is>
          <t>Merienda (3 PM-5 PM)</t>
        </is>
      </c>
      <c r="D9" s="9" t="n">
        <v>8</v>
      </c>
      <c r="E9" s="9" t="n">
        <v>30</v>
      </c>
      <c r="F9" s="10" t="n">
        <v>0.7333333333333333</v>
      </c>
    </row>
    <row r="10">
      <c r="A10" s="7" t="n">
        <v>6</v>
      </c>
      <c r="B10" s="7" t="inlineStr">
        <is>
          <t>Coffee 3-in-1 (sachet)</t>
        </is>
      </c>
      <c r="C10" s="7" t="inlineStr">
        <is>
          <t>Beverages</t>
        </is>
      </c>
      <c r="D10" s="9" t="n">
        <v>4</v>
      </c>
      <c r="E10" s="9" t="n">
        <v>15</v>
      </c>
      <c r="F10" s="10" t="n">
        <v>0.7333333333333333</v>
      </c>
    </row>
    <row r="11">
      <c r="A11" s="7" t="n">
        <v>7</v>
      </c>
      <c r="B11" s="7" t="inlineStr">
        <is>
          <t>Adobong Kangkong</t>
        </is>
      </c>
      <c r="C11" s="7" t="inlineStr">
        <is>
          <t>Vegetable Mains</t>
        </is>
      </c>
      <c r="D11" s="9" t="n">
        <v>5.6</v>
      </c>
      <c r="E11" s="9" t="n">
        <v>20</v>
      </c>
      <c r="F11" s="10" t="n">
        <v>0.72</v>
      </c>
    </row>
    <row r="12">
      <c r="A12" s="7" t="n">
        <v>8</v>
      </c>
      <c r="B12" s="7" t="inlineStr">
        <is>
          <t>Iced Tea (homemade, per pitcher 8 glasses)</t>
        </is>
      </c>
      <c r="C12" s="7" t="inlineStr">
        <is>
          <t>Beverages</t>
        </is>
      </c>
      <c r="D12" s="9" t="n">
        <v>5.625</v>
      </c>
      <c r="E12" s="9" t="n">
        <v>20</v>
      </c>
      <c r="F12" s="10" t="n">
        <v>0.71875</v>
      </c>
    </row>
    <row r="13">
      <c r="A13" s="7" t="n">
        <v>9</v>
      </c>
      <c r="B13" s="7" t="inlineStr">
        <is>
          <t>Garlic rice / sinangag (per cup)</t>
        </is>
      </c>
      <c r="C13" s="7" t="inlineStr">
        <is>
          <t>Rice Meals &amp; Silog</t>
        </is>
      </c>
      <c r="D13" s="9" t="n">
        <v>6</v>
      </c>
      <c r="E13" s="9" t="n">
        <v>20</v>
      </c>
      <c r="F13" s="10" t="n">
        <v>0.7</v>
      </c>
    </row>
    <row r="14">
      <c r="A14" s="7" t="n">
        <v>10</v>
      </c>
      <c r="B14" s="7" t="inlineStr">
        <is>
          <t>Sago't Gulaman</t>
        </is>
      </c>
      <c r="C14" s="7" t="inlineStr">
        <is>
          <t>Merienda (3 PM-5 PM)</t>
        </is>
      </c>
      <c r="D14" s="9" t="n">
        <v>6</v>
      </c>
      <c r="E14" s="9" t="n">
        <v>20</v>
      </c>
      <c r="F14" s="10" t="n">
        <v>0.7</v>
      </c>
    </row>
    <row r="15">
      <c r="A15" s="7" t="n">
        <v>11</v>
      </c>
      <c r="B15" s="7" t="inlineStr">
        <is>
          <t>Sago't Gulaman (per glass)</t>
        </is>
      </c>
      <c r="C15" s="7" t="inlineStr">
        <is>
          <t>Beverages</t>
        </is>
      </c>
      <c r="D15" s="9" t="n">
        <v>6</v>
      </c>
      <c r="E15" s="9" t="n">
        <v>20</v>
      </c>
      <c r="F15" s="10" t="n">
        <v>0.7</v>
      </c>
    </row>
    <row r="16">
      <c r="A16" s="7" t="n">
        <v>12</v>
      </c>
      <c r="B16" s="7" t="inlineStr">
        <is>
          <t>Pandesal + Coffee combo</t>
        </is>
      </c>
      <c r="C16" s="7" t="inlineStr">
        <is>
          <t>Breakfast Specials (5:30 AM-9 AM)</t>
        </is>
      </c>
      <c r="D16" s="9" t="n">
        <v>8</v>
      </c>
      <c r="E16" s="9" t="n">
        <v>25</v>
      </c>
      <c r="F16" s="10" t="n">
        <v>0.68</v>
      </c>
    </row>
    <row r="17">
      <c r="A17" s="7" t="n">
        <v>13</v>
      </c>
      <c r="B17" s="7" t="inlineStr">
        <is>
          <t>Hot Chocolate / Milo (per glass)</t>
        </is>
      </c>
      <c r="C17" s="7" t="inlineStr">
        <is>
          <t>Beverages</t>
        </is>
      </c>
      <c r="D17" s="9" t="n">
        <v>8</v>
      </c>
      <c r="E17" s="9" t="n">
        <v>25</v>
      </c>
      <c r="F17" s="10" t="n">
        <v>0.68</v>
      </c>
    </row>
    <row r="18">
      <c r="A18" s="7" t="n">
        <v>14</v>
      </c>
      <c r="B18" s="7" t="inlineStr">
        <is>
          <t>Ginisang Pechay</t>
        </is>
      </c>
      <c r="C18" s="7" t="inlineStr">
        <is>
          <t>Vegetable Mains</t>
        </is>
      </c>
      <c r="D18" s="9" t="n">
        <v>6.666666666666667</v>
      </c>
      <c r="E18" s="9" t="n">
        <v>20</v>
      </c>
      <c r="F18" s="10" t="n">
        <v>0.6666666666666665</v>
      </c>
    </row>
    <row r="19">
      <c r="A19" s="7" t="n">
        <v>15</v>
      </c>
      <c r="B19" s="7" t="inlineStr">
        <is>
          <t>Ginisang Sayote</t>
        </is>
      </c>
      <c r="C19" s="7" t="inlineStr">
        <is>
          <t>Vegetable Mains</t>
        </is>
      </c>
      <c r="D19" s="9" t="n">
        <v>7.5</v>
      </c>
      <c r="E19" s="9" t="n">
        <v>20</v>
      </c>
      <c r="F19" s="10" t="n">
        <v>0.625</v>
      </c>
    </row>
    <row r="20">
      <c r="A20" s="7" t="n">
        <v>16</v>
      </c>
      <c r="B20" s="7" t="inlineStr">
        <is>
          <t>Adobong Sitaw</t>
        </is>
      </c>
      <c r="C20" s="7" t="inlineStr">
        <is>
          <t>Vegetable Mains</t>
        </is>
      </c>
      <c r="D20" s="9" t="n">
        <v>7.5</v>
      </c>
      <c r="E20" s="9" t="n">
        <v>20</v>
      </c>
      <c r="F20" s="10" t="n">
        <v>0.625</v>
      </c>
    </row>
    <row r="21">
      <c r="A21" s="7" t="n">
        <v>17</v>
      </c>
      <c r="B21" s="7" t="inlineStr">
        <is>
          <t>Ginisang Munggo</t>
        </is>
      </c>
      <c r="C21" s="7" t="inlineStr">
        <is>
          <t>Vegetable Mains</t>
        </is>
      </c>
      <c r="D21" s="9" t="n">
        <v>9.6</v>
      </c>
      <c r="E21" s="9" t="n">
        <v>25</v>
      </c>
      <c r="F21" s="10" t="n">
        <v>0.616</v>
      </c>
    </row>
    <row r="22">
      <c r="A22" s="7" t="n">
        <v>18</v>
      </c>
      <c r="B22" s="7" t="inlineStr">
        <is>
          <t>Lugaw (plain rice porridge)</t>
        </is>
      </c>
      <c r="C22" s="7" t="inlineStr">
        <is>
          <t>Soups &amp; Stews</t>
        </is>
      </c>
      <c r="D22" s="9" t="n">
        <v>6</v>
      </c>
      <c r="E22" s="9" t="n">
        <v>15</v>
      </c>
      <c r="F22" s="10" t="n">
        <v>0.6</v>
      </c>
    </row>
    <row r="23">
      <c r="A23" s="7" t="n">
        <v>19</v>
      </c>
      <c r="B23" s="7" t="inlineStr">
        <is>
          <t>Leche Flan (per serving)</t>
        </is>
      </c>
      <c r="C23" s="7" t="inlineStr">
        <is>
          <t>Merienda (3 PM-5 PM)</t>
        </is>
      </c>
      <c r="D23" s="9" t="n">
        <v>14</v>
      </c>
      <c r="E23" s="9" t="n">
        <v>35</v>
      </c>
      <c r="F23" s="10" t="n">
        <v>0.6</v>
      </c>
    </row>
    <row r="24">
      <c r="A24" s="7" t="n">
        <v>20</v>
      </c>
      <c r="B24" s="7" t="inlineStr">
        <is>
          <t>Camote-cue (skewered fried sweet potato)</t>
        </is>
      </c>
      <c r="C24" s="7" t="inlineStr">
        <is>
          <t>Merienda (3 PM-5 PM)</t>
        </is>
      </c>
      <c r="D24" s="9" t="n">
        <v>4</v>
      </c>
      <c r="E24" s="9" t="n">
        <v>10</v>
      </c>
      <c r="F24" s="10" t="n">
        <v>0.6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28" customWidth="1" min="2" max="2"/>
    <col width="22" customWidth="1" min="3" max="3"/>
    <col width="18" customWidth="1" min="4" max="4"/>
    <col width="30" customWidth="1" min="5" max="5"/>
    <col width="40" customWidth="1" min="6" max="6"/>
  </cols>
  <sheetData>
    <row r="1">
      <c r="A1" s="19" t="inlineStr">
        <is>
          <t>Supplier Directory (Fill In Your Own Contacts)</t>
        </is>
      </c>
    </row>
    <row r="3">
      <c r="A3" s="6" t="inlineStr">
        <is>
          <t>Category</t>
        </is>
      </c>
      <c r="B3" s="6" t="inlineStr">
        <is>
          <t>Supplier Name</t>
        </is>
      </c>
      <c r="C3" s="6" t="inlineStr">
        <is>
          <t>Contact Person</t>
        </is>
      </c>
      <c r="D3" s="6" t="inlineStr">
        <is>
          <t>Phone/Viber</t>
        </is>
      </c>
      <c r="E3" s="6" t="inlineStr">
        <is>
          <t>Address / Stall</t>
        </is>
      </c>
      <c r="F3" s="6" t="inlineStr">
        <is>
          <t>Notes (price, terms, delivery)</t>
        </is>
      </c>
    </row>
    <row r="4" ht="24" customHeight="1">
      <c r="A4" s="7" t="inlineStr">
        <is>
          <t>Rice (50kg sacks)</t>
        </is>
      </c>
      <c r="B4" s="21" t="n"/>
      <c r="C4" s="21" t="n"/>
      <c r="D4" s="21" t="n"/>
      <c r="E4" s="21" t="n"/>
      <c r="F4" s="21" t="n"/>
    </row>
    <row r="5" ht="24" customHeight="1">
      <c r="A5" s="7" t="inlineStr">
        <is>
          <t>Pork — wet market</t>
        </is>
      </c>
      <c r="B5" s="21" t="n"/>
      <c r="C5" s="21" t="n"/>
      <c r="D5" s="21" t="n"/>
      <c r="E5" s="21" t="n"/>
      <c r="F5" s="21" t="n"/>
    </row>
    <row r="6" ht="24" customHeight="1">
      <c r="A6" s="7" t="inlineStr">
        <is>
          <t>Chicken — wet market</t>
        </is>
      </c>
      <c r="B6" s="21" t="n"/>
      <c r="C6" s="21" t="n"/>
      <c r="D6" s="21" t="n"/>
      <c r="E6" s="21" t="n"/>
      <c r="F6" s="21" t="n"/>
    </row>
    <row r="7" ht="24" customHeight="1">
      <c r="A7" s="7" t="inlineStr">
        <is>
          <t>Beef — wet market</t>
        </is>
      </c>
      <c r="B7" s="21" t="n"/>
      <c r="C7" s="21" t="n"/>
      <c r="D7" s="21" t="n"/>
      <c r="E7" s="21" t="n"/>
      <c r="F7" s="21" t="n"/>
    </row>
    <row r="8" ht="24" customHeight="1">
      <c r="A8" s="7" t="inlineStr">
        <is>
          <t>Seafood — wet market</t>
        </is>
      </c>
      <c r="B8" s="21" t="n"/>
      <c r="C8" s="21" t="n"/>
      <c r="D8" s="21" t="n"/>
      <c r="E8" s="21" t="n"/>
      <c r="F8" s="21" t="n"/>
    </row>
    <row r="9" ht="24" customHeight="1">
      <c r="A9" s="7" t="inlineStr">
        <is>
          <t>Vegetables — bulk wholesaler</t>
        </is>
      </c>
      <c r="B9" s="21" t="n"/>
      <c r="C9" s="21" t="n"/>
      <c r="D9" s="21" t="n"/>
      <c r="E9" s="21" t="n"/>
      <c r="F9" s="21" t="n"/>
    </row>
    <row r="10" ht="24" customHeight="1">
      <c r="A10" s="7" t="inlineStr">
        <is>
          <t>Vegetables — palengke</t>
        </is>
      </c>
      <c r="B10" s="21" t="n"/>
      <c r="C10" s="21" t="n"/>
      <c r="D10" s="21" t="n"/>
      <c r="E10" s="21" t="n"/>
      <c r="F10" s="21" t="n"/>
    </row>
    <row r="11" ht="24" customHeight="1">
      <c r="A11" s="7" t="inlineStr">
        <is>
          <t>Cooking oil (bulk)</t>
        </is>
      </c>
      <c r="B11" s="21" t="n"/>
      <c r="C11" s="21" t="n"/>
      <c r="D11" s="21" t="n"/>
      <c r="E11" s="21" t="n"/>
      <c r="F11" s="21" t="n"/>
    </row>
    <row r="12" ht="24" customHeight="1">
      <c r="A12" s="7" t="inlineStr">
        <is>
          <t>Soy sauce / vinegar / fish sauce</t>
        </is>
      </c>
      <c r="B12" s="21" t="n"/>
      <c r="C12" s="21" t="n"/>
      <c r="D12" s="21" t="n"/>
      <c r="E12" s="21" t="n"/>
      <c r="F12" s="21" t="n"/>
    </row>
    <row r="13" ht="24" customHeight="1">
      <c r="A13" s="7" t="inlineStr">
        <is>
          <t>Spices and condiments</t>
        </is>
      </c>
      <c r="B13" s="21" t="n"/>
      <c r="C13" s="21" t="n"/>
      <c r="D13" s="21" t="n"/>
      <c r="E13" s="21" t="n"/>
      <c r="F13" s="21" t="n"/>
    </row>
    <row r="14" ht="24" customHeight="1">
      <c r="A14" s="7" t="inlineStr">
        <is>
          <t>Eggs (tray)</t>
        </is>
      </c>
      <c r="B14" s="21" t="n"/>
      <c r="C14" s="21" t="n"/>
      <c r="D14" s="21" t="n"/>
      <c r="E14" s="21" t="n"/>
      <c r="F14" s="21" t="n"/>
    </row>
    <row r="15" ht="24" customHeight="1">
      <c r="A15" s="7" t="inlineStr">
        <is>
          <t>LPG refill</t>
        </is>
      </c>
      <c r="B15" s="21" t="n"/>
      <c r="C15" s="21" t="n"/>
      <c r="D15" s="21" t="n"/>
      <c r="E15" s="21" t="n"/>
      <c r="F15" s="21" t="n"/>
    </row>
    <row r="16" ht="24" customHeight="1">
      <c r="A16" s="7" t="inlineStr">
        <is>
          <t>Drinks / softdrinks</t>
        </is>
      </c>
      <c r="B16" s="21" t="n"/>
      <c r="C16" s="21" t="n"/>
      <c r="D16" s="21" t="n"/>
      <c r="E16" s="21" t="n"/>
      <c r="F16" s="21" t="n"/>
    </row>
    <row r="17" ht="24" customHeight="1">
      <c r="A17" s="7" t="inlineStr">
        <is>
          <t>Sago / gulaman / ice</t>
        </is>
      </c>
      <c r="B17" s="21" t="n"/>
      <c r="C17" s="21" t="n"/>
      <c r="D17" s="21" t="n"/>
      <c r="E17" s="21" t="n"/>
      <c r="F17" s="21" t="n"/>
    </row>
    <row r="18" ht="24" customHeight="1">
      <c r="A18" s="7" t="inlineStr">
        <is>
          <t>Disposables (utensils, takeout boxes)</t>
        </is>
      </c>
      <c r="B18" s="21" t="n"/>
      <c r="C18" s="21" t="n"/>
      <c r="D18" s="21" t="n"/>
      <c r="E18" s="21" t="n"/>
      <c r="F18" s="21" t="n"/>
    </row>
    <row r="19" ht="24" customHeight="1">
      <c r="A19" s="7" t="inlineStr">
        <is>
          <t>Plastic bags / takeaway cups</t>
        </is>
      </c>
      <c r="B19" s="21" t="n"/>
      <c r="C19" s="21" t="n"/>
      <c r="D19" s="21" t="n"/>
      <c r="E19" s="21" t="n"/>
      <c r="F19" s="21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2026-06-30T21:58:22Z</dcterms:created>
  <dcterms:modified xmlns:dcterms="http://purl.org/dc/terms/" xmlns:xsi="http://www.w3.org/2001/XMLSchema-instance" xsi:type="dcterms:W3CDTF">2026-06-30T21:58:22Z</dcterms:modified>
</cp:coreProperties>
</file>